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R:\Programming\Programming\AlaCTC_Administered_Funds\EOY_Compliance_Reports\2023-2024\Reporting Forms\"/>
    </mc:Choice>
  </mc:AlternateContent>
  <xr:revisionPtr revIDLastSave="0" documentId="13_ncr:1_{785BFABA-FBFA-4EEE-A97B-30FF29101D12}" xr6:coauthVersionLast="47" xr6:coauthVersionMax="47" xr10:uidLastSave="{00000000-0000-0000-0000-000000000000}"/>
  <bookViews>
    <workbookView xWindow="-120" yWindow="-120" windowWidth="29040" windowHeight="15720" tabRatio="871" xr2:uid="{00000000-000D-0000-FFFF-FFFF00000000}"/>
  </bookViews>
  <sheets>
    <sheet name="Cover-Contact" sheetId="44" r:id="rId1"/>
    <sheet name="All Table 1 RevExpend" sheetId="65" r:id="rId2"/>
    <sheet name="LSR Report" sheetId="66" r:id="rId3"/>
    <sheet name="LSR Table 2 Expenditures" sheetId="49" r:id="rId4"/>
  </sheets>
  <definedNames>
    <definedName name="A_Bike_Category" localSheetId="0">#REF!</definedName>
    <definedName name="A_Bike_Category" localSheetId="2">#REF!</definedName>
    <definedName name="A_Bike_Category" localSheetId="3">#REF!</definedName>
    <definedName name="A_Bike_Category">#REF!</definedName>
    <definedName name="A_Local_Category" localSheetId="0">#REF!</definedName>
    <definedName name="A_Local_Category" localSheetId="2">#REF!</definedName>
    <definedName name="A_Local_Category" localSheetId="3">#REF!</definedName>
    <definedName name="A_Local_Category">#REF!</definedName>
    <definedName name="A_Mass_Category" localSheetId="0">#REF!</definedName>
    <definedName name="A_Mass_Category" localSheetId="2">#REF!</definedName>
    <definedName name="A_Mass_Category" localSheetId="3">#REF!</definedName>
    <definedName name="A_Mass_Category">#REF!</definedName>
    <definedName name="A_Para_Category" localSheetId="0">#REF!</definedName>
    <definedName name="A_Para_Category" localSheetId="2">#REF!</definedName>
    <definedName name="A_Para_Category" localSheetId="3">#REF!</definedName>
    <definedName name="A_Para_Category">#REF!</definedName>
    <definedName name="B_Phase" localSheetId="0">#REF!</definedName>
    <definedName name="B_Phase" localSheetId="2">#REF!</definedName>
    <definedName name="B_Phase" localSheetId="3">#REF!</definedName>
    <definedName name="B_Phase">#REF!</definedName>
    <definedName name="C_Bike_Type" localSheetId="0">#REF!</definedName>
    <definedName name="C_Bike_Type" localSheetId="2">#REF!</definedName>
    <definedName name="C_Bike_Type" localSheetId="3">#REF!</definedName>
    <definedName name="C_Bike_Type">#REF!</definedName>
    <definedName name="C_Local_Type" localSheetId="0">#REF!</definedName>
    <definedName name="C_Local_Type" localSheetId="2">#REF!</definedName>
    <definedName name="C_Local_Type" localSheetId="3">#REF!</definedName>
    <definedName name="C_Local_Type">#REF!</definedName>
    <definedName name="C_Mass_Type" localSheetId="0">#REF!</definedName>
    <definedName name="C_Mass_Type" localSheetId="2">#REF!</definedName>
    <definedName name="C_Mass_Type" localSheetId="3">#REF!</definedName>
    <definedName name="C_Mass_Type">#REF!</definedName>
    <definedName name="I_Para_Units" localSheetId="0">#REF!</definedName>
    <definedName name="I_Para_Units" localSheetId="2">#REF!</definedName>
    <definedName name="I_Para_Units" localSheetId="3">#REF!</definedName>
    <definedName name="I_Para_Units">#REF!</definedName>
    <definedName name="J_Para_TripType" localSheetId="0">#REF!</definedName>
    <definedName name="J_Para_TripType" localSheetId="2">#REF!</definedName>
    <definedName name="J_Para_TripType" localSheetId="3">#REF!</definedName>
    <definedName name="J_Para_TripType">#REF!</definedName>
    <definedName name="List" localSheetId="0">#REF!</definedName>
    <definedName name="List" localSheetId="2">#REF!</definedName>
    <definedName name="List" localSheetId="3">#REF!</definedName>
    <definedName name="List">#REF!</definedName>
    <definedName name="P_Bike_Board_Approval" localSheetId="0">#REF!</definedName>
    <definedName name="P_Bike_Board_Approval" localSheetId="2">#REF!</definedName>
    <definedName name="P_Bike_Board_Approval" localSheetId="3">#REF!</definedName>
    <definedName name="P_Bike_Board_Approval">#REF!</definedName>
    <definedName name="Paratransit_Project_Category" localSheetId="0">#REF!</definedName>
    <definedName name="Paratransit_Project_Category" localSheetId="2">#REF!</definedName>
    <definedName name="Paratransit_Project_Category" localSheetId="3">#REF!</definedName>
    <definedName name="Paratransit_Project_Category">#REF!</definedName>
    <definedName name="Phases" localSheetId="0">#REF!</definedName>
    <definedName name="Phases" localSheetId="2">#REF!</definedName>
    <definedName name="Phases" localSheetId="3">#REF!</definedName>
    <definedName name="Phases">#REF!</definedName>
    <definedName name="_xlnm.Print_Area" localSheetId="1">'All Table 1 RevExpend'!$B$2:$L$43</definedName>
    <definedName name="_xlnm.Print_Area" localSheetId="0">'Cover-Contact'!$B$2:$E$31</definedName>
    <definedName name="_xlnm.Print_Area" localSheetId="2">'LSR Report'!$B$2:$K$42</definedName>
    <definedName name="_xlnm.Print_Area" localSheetId="3">'LSR Table 2 Expenditures'!$B$2:$N$46</definedName>
    <definedName name="_xlnm.Print_Titles" localSheetId="0">'Cover-Contact'!$2:$3</definedName>
    <definedName name="_xlnm.Print_Titles" localSheetId="2">'LSR Report'!$2:$4</definedName>
    <definedName name="Project_Phases" localSheetId="0">#REF!</definedName>
    <definedName name="Project_Phases" localSheetId="2">#REF!</definedName>
    <definedName name="Project_Phases" localSheetId="3">#REF!</definedName>
    <definedName name="Project_Phases">#REF!</definedName>
    <definedName name="Q_Bike_Plan" localSheetId="0">#REF!</definedName>
    <definedName name="Q_Bike_Plan" localSheetId="2">#REF!</definedName>
    <definedName name="Q_Bike_Plan" localSheetId="3">#REF!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9" l="1"/>
  <c r="E33" i="49"/>
  <c r="E19" i="65"/>
  <c r="G15" i="65"/>
  <c r="G19" i="66" l="1"/>
  <c r="G17" i="65" l="1"/>
  <c r="G14" i="65"/>
  <c r="G13" i="65"/>
  <c r="G11" i="65"/>
  <c r="G19" i="65" s="1"/>
  <c r="I33" i="65" s="1"/>
  <c r="E33" i="65" l="1"/>
  <c r="G33" i="65" s="1"/>
  <c r="K33" i="65" s="1"/>
  <c r="E32" i="49" l="1"/>
  <c r="E18" i="66" l="1"/>
  <c r="E19" i="66" s="1"/>
  <c r="M32" i="49" l="1"/>
  <c r="M33" i="49" s="1"/>
  <c r="E18"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00000000-0006-0000-0100-00000100000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7C6D33F5-F526-4628-98A0-21303F9BA568}">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5AA8943E-EABA-48DF-9306-BF0FE723E388}">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sharedStrings.xml><?xml version="1.0" encoding="utf-8"?>
<sst xmlns="http://schemas.openxmlformats.org/spreadsheetml/2006/main" count="170" uniqueCount="159">
  <si>
    <t>Project Name</t>
  </si>
  <si>
    <t>Bike Parking Spaces</t>
  </si>
  <si>
    <t>Environmental</t>
  </si>
  <si>
    <t>Intersections</t>
  </si>
  <si>
    <t>Maintenance</t>
  </si>
  <si>
    <t>Lane Miles</t>
  </si>
  <si>
    <t>Operations</t>
  </si>
  <si>
    <t>Linear Feet</t>
  </si>
  <si>
    <t>Other</t>
  </si>
  <si>
    <t>Square Feet</t>
  </si>
  <si>
    <t>Staffing</t>
  </si>
  <si>
    <t>Education and Promotion</t>
  </si>
  <si>
    <t>Bike Parking</t>
  </si>
  <si>
    <t>Sidewalks and Ramps</t>
  </si>
  <si>
    <t>Signals</t>
  </si>
  <si>
    <t>Traffic Calming</t>
  </si>
  <si>
    <t>Yes</t>
  </si>
  <si>
    <t>No</t>
  </si>
  <si>
    <t>Bridges and Tunnels</t>
  </si>
  <si>
    <t>Total</t>
  </si>
  <si>
    <t>PS&amp;E</t>
  </si>
  <si>
    <t>Right-of-Way</t>
  </si>
  <si>
    <t>Construction</t>
  </si>
  <si>
    <t>TOTAL</t>
  </si>
  <si>
    <t>Phase</t>
  </si>
  <si>
    <t>Revenue</t>
  </si>
  <si>
    <t>Interest</t>
  </si>
  <si>
    <t>Expenditures</t>
  </si>
  <si>
    <t>End of Year Fund Balance</t>
  </si>
  <si>
    <t>3.</t>
  </si>
  <si>
    <t>4.</t>
  </si>
  <si>
    <t>Type</t>
  </si>
  <si>
    <t>Streetscape / Complete Streets</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</si>
  <si>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</si>
  <si>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</si>
  <si>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</si>
  <si>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</si>
  <si>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</si>
  <si>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</si>
  <si>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</si>
  <si>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</si>
  <si>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</si>
  <si>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</si>
  <si>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</si>
  <si>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</si>
  <si>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</si>
  <si>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</si>
  <si>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</si>
  <si>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</si>
  <si>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</si>
  <si>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</si>
  <si>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</si>
  <si>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</si>
  <si>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GENERAL COMPLIANCE REPORTING</t>
  </si>
  <si>
    <t>Table 2 - Detailed Summary of Expenditures and Accomplishments</t>
  </si>
  <si>
    <t>Measure B</t>
  </si>
  <si>
    <t>Measure BB</t>
  </si>
  <si>
    <t>Program Compliance Report Structure</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</si>
  <si>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</si>
  <si>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</si>
  <si>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</si>
  <si>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</si>
  <si>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</si>
  <si>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</si>
  <si>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</si>
  <si>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Signage</t>
  </si>
  <si>
    <t>Street Resurfacing/Maintenance</t>
  </si>
  <si>
    <t>Article</t>
  </si>
  <si>
    <t>Website</t>
  </si>
  <si>
    <t>Confirm the completion of the publicity requirements in the table below (Yes/No).</t>
  </si>
  <si>
    <t>Beginning of Year Fund Balance</t>
  </si>
  <si>
    <t>Local Streets 
and Roads</t>
  </si>
  <si>
    <t>Notes</t>
  </si>
  <si>
    <t>Expenditures Matches Table 2?</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</si>
  <si>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</si>
  <si>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</si>
  <si>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</si>
  <si>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</si>
  <si>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</si>
  <si>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</si>
  <si>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</si>
  <si>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General Compliance Reporting for all programs</t>
  </si>
  <si>
    <t>Additional description on units or expanded detail on expenditures, performance, accomplishments</t>
  </si>
  <si>
    <t>Table 1 - Summary of Revenue, Expenditures, and Changes in Fund Balance</t>
  </si>
  <si>
    <t>TABLE 1: SUMMARY OF REVENUE, EXPENDITURES, AND CHANGES IN FUND BALANCE</t>
  </si>
  <si>
    <t xml:space="preserve">Total Capital </t>
  </si>
  <si>
    <t>b.</t>
  </si>
  <si>
    <t xml:space="preserve">Total Administrative </t>
  </si>
  <si>
    <t>a.</t>
  </si>
  <si>
    <t xml:space="preserve">Brief Project Description </t>
  </si>
  <si>
    <t>Project Status</t>
  </si>
  <si>
    <t xml:space="preserve">Project Title </t>
  </si>
  <si>
    <t xml:space="preserve">Planned </t>
  </si>
  <si>
    <t>Underway</t>
  </si>
  <si>
    <t>Specify any large planned uses of fund balances within this program and their status i.e. planned or underway.</t>
  </si>
  <si>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</si>
  <si>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DLD Amount</t>
  </si>
  <si>
    <t>Project Closeout</t>
  </si>
  <si>
    <t xml:space="preserve">Other </t>
  </si>
  <si>
    <t>Planning/Scoping</t>
  </si>
  <si>
    <t xml:space="preserve"> Confirm all expenditures were governing body approved (Yes/No).</t>
  </si>
  <si>
    <t>2c.</t>
  </si>
  <si>
    <t>2a.</t>
  </si>
  <si>
    <t>2b.</t>
  </si>
  <si>
    <t>$ Encumbered</t>
  </si>
  <si>
    <t>1a.</t>
  </si>
  <si>
    <t>1c.</t>
  </si>
  <si>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</si>
  <si>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</si>
  <si>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</si>
  <si>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</si>
  <si>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Equipment/Vehicles</t>
  </si>
  <si>
    <t>Program Operations</t>
  </si>
  <si>
    <t>Bike Paths and Lanes</t>
  </si>
  <si>
    <t>Pedestrian Improvements</t>
  </si>
  <si>
    <t>1b.</t>
  </si>
  <si>
    <t>1. Direct (in EPC)</t>
  </si>
  <si>
    <t>2. Proximate (w/in 1-mile)</t>
  </si>
  <si>
    <t>3. None (Not near EPC)</t>
  </si>
  <si>
    <t>Options</t>
  </si>
  <si>
    <t>https://mtc.ca.gov/operations/programs-projects/streets-roads-arterials/pavement-condition-index</t>
  </si>
  <si>
    <t>Equity Priority 
Community Proximity</t>
  </si>
  <si>
    <t>Use same PCI reported to MTC for their Pavement Condition Rpt.</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</si>
  <si>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</si>
  <si>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</si>
  <si>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</si>
  <si>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</si>
  <si>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</si>
  <si>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</si>
  <si>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</si>
  <si>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</si>
  <si>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</si>
  <si>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</si>
  <si>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This section provides a tool to monitor a RECIPIENT's compliance to this policy. </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</si>
  <si>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</si>
  <si>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</si>
  <si>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</si>
  <si>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</si>
  <si>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VEHICLE REGISTRATION FEE
Annual Program Compliance Report</t>
  </si>
  <si>
    <t>By submitting this Compliance Report to the Alameda County Transportation Commission, the submitting agency certifies the compliance information reported is true and complete to the best of their knowledge, and the dollar figures in the agency's Audited Financial Statement matches exactly to the revenues and expenditures reported herein.</t>
  </si>
  <si>
    <t xml:space="preserve">This Reporting Form is broken into the following sections for the  Vehicle Registration Fee Direct Local Distribution Programs applicable to the recipient agency. </t>
  </si>
  <si>
    <t>A. VRF Direct Local Distribution Programs</t>
  </si>
  <si>
    <t>B. TIMELY USE OF FUNDS MONITORING</t>
  </si>
  <si>
    <r>
      <rPr>
        <b/>
        <sz val="10"/>
        <color theme="1"/>
        <rFont val="Calibri"/>
        <family val="2"/>
        <scheme val="minor"/>
      </rPr>
      <t xml:space="preserve">Policy: </t>
    </r>
    <r>
      <rPr>
        <sz val="10"/>
        <color theme="1"/>
        <rFont val="Calibri"/>
        <family val="2"/>
        <scheme val="minor"/>
      </rPr>
      <t>RECIPIENT may not hold an end of fiscal year fund balance of greater than four-times their annual DLD revenue received for that same fiscal year. The Cities of Albany, Emeryville, and Piedmont are excluded from this requirement. 
RECIPIENT found to be non-compliant with this requirement (over the allowable maximum balance) must return the equal amount of DLD funds that exceeds the maximum allowable end of fiscal year fund balance to Alameda CTC, as approved by the Commission.</t>
    </r>
  </si>
  <si>
    <t>VRF Program</t>
  </si>
  <si>
    <t>Provide a detailed summary of VRF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</si>
  <si>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VRF
DLD Expenditures </t>
  </si>
  <si>
    <t>VRF Balance</t>
  </si>
  <si>
    <t>VRF</t>
  </si>
  <si>
    <t>DLD Recipient verifies amounts above agrees to DLD Recipient's audited financial statements; and 
DLD Recipient verifies end of the year Fund Balance reflects what is stated on the audited financial statements.</t>
  </si>
  <si>
    <t>GASB 31 Adjustment</t>
  </si>
  <si>
    <t>1. Direct (in HIN)</t>
  </si>
  <si>
    <t>3. None (Not near HIN)</t>
  </si>
  <si>
    <t>Reporting Period - Fiscal Year 2023-24</t>
  </si>
  <si>
    <t>Quantity Completed in FY 23-24</t>
  </si>
  <si>
    <t>2. Proximate (w/in .5-mile)</t>
  </si>
  <si>
    <t>Is the total percentage of Capital vs Program Administration (outreach, staffing, administrative support) Costs GREATER THAN 50%?  If not, explain how capital investments will increase in the future.</t>
  </si>
  <si>
    <t>High Injury Network
Proximity</t>
  </si>
  <si>
    <t xml:space="preserve">What is agency's 2023 Pavement Condition Index (PCI)?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</si>
</sst>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5"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0"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cellStyleXfs>
  <cellXfs count="190">
    <xf numFmtId="0" fontId="0" fillId="0" borderId="0" xfId="0"/>
    <xf numFmtId="0" fontId="0" fillId="0" borderId="0" xfId="0" applyAlignment="1">
      <alignment horizontal="center"/>
    </xf>
    <xf numFmtId="0" fontId="4" fillId="0" borderId="0" xfId="0" applyFont="1"/>
    <xf numFmtId="0" fontId="9" fillId="3" borderId="13" xfId="0"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0" fillId="0" borderId="0" xfId="0" applyAlignment="1">
      <alignment vertical="center"/>
    </xf>
    <xf numFmtId="0" fontId="0" fillId="0" borderId="8" xfId="0" applyBorder="1"/>
    <xf numFmtId="0" fontId="0" fillId="0" borderId="0" xfId="0" applyAlignment="1">
      <alignment wrapText="1"/>
    </xf>
    <xf numFmtId="0" fontId="4" fillId="0" borderId="0" xfId="0" applyFont="1" applyAlignment="1">
      <alignment horizontal="center"/>
    </xf>
    <xf numFmtId="0" fontId="14" fillId="0" borderId="0" xfId="0" applyFont="1"/>
    <xf numFmtId="0" fontId="0" fillId="0" borderId="12" xfId="0" applyBorder="1" applyAlignment="1">
      <alignment horizontal="center" vertical="top"/>
    </xf>
    <xf numFmtId="0" fontId="19" fillId="0" borderId="0" xfId="0" applyFont="1" applyAlignment="1">
      <alignment horizontal="left"/>
    </xf>
    <xf numFmtId="0" fontId="10" fillId="0" borderId="0" xfId="0" applyFont="1" applyAlignment="1">
      <alignment horizontal="left"/>
    </xf>
    <xf numFmtId="0" fontId="21" fillId="0" borderId="12" xfId="0" applyFont="1" applyBorder="1" applyAlignment="1">
      <alignment vertical="top" wrapText="1"/>
    </xf>
    <xf numFmtId="0" fontId="21" fillId="0" borderId="12" xfId="0" applyFont="1" applyBorder="1" applyAlignment="1">
      <alignment horizontal="center" vertical="center"/>
    </xf>
    <xf numFmtId="164" fontId="21" fillId="0" borderId="12" xfId="0" applyNumberFormat="1" applyFont="1" applyBorder="1" applyAlignment="1">
      <alignment vertical="top"/>
    </xf>
    <xf numFmtId="0" fontId="4" fillId="0" borderId="0" xfId="0" applyFont="1" applyAlignment="1">
      <alignment wrapText="1"/>
    </xf>
    <xf numFmtId="0" fontId="0" fillId="0" borderId="11" xfId="0" applyBorder="1" applyAlignment="1">
      <alignment horizontal="center" vertical="top"/>
    </xf>
    <xf numFmtId="0" fontId="21" fillId="0" borderId="11" xfId="0" applyFont="1" applyBorder="1" applyAlignment="1">
      <alignment vertical="top" wrapText="1"/>
    </xf>
    <xf numFmtId="0" fontId="21" fillId="0" borderId="11" xfId="0" applyFont="1" applyBorder="1" applyAlignment="1">
      <alignment horizontal="center" vertical="center"/>
    </xf>
    <xf numFmtId="164" fontId="21" fillId="0" borderId="11" xfId="0" applyNumberFormat="1" applyFont="1" applyBorder="1" applyAlignment="1">
      <alignment vertical="top"/>
    </xf>
    <xf numFmtId="164" fontId="0" fillId="4" borderId="11" xfId="0" applyNumberFormat="1" applyFill="1" applyBorder="1" applyAlignment="1">
      <alignment vertical="top"/>
    </xf>
    <xf numFmtId="0" fontId="0" fillId="0" borderId="13" xfId="0" applyBorder="1" applyAlignment="1">
      <alignment horizontal="center" vertical="top"/>
    </xf>
    <xf numFmtId="0" fontId="21" fillId="0" borderId="13" xfId="0" applyFont="1" applyBorder="1" applyAlignment="1">
      <alignment vertical="top" wrapText="1"/>
    </xf>
    <xf numFmtId="0" fontId="21" fillId="0" borderId="13" xfId="0" applyFont="1" applyBorder="1" applyAlignment="1">
      <alignment horizontal="center" vertical="center"/>
    </xf>
    <xf numFmtId="164" fontId="21" fillId="0" borderId="13" xfId="0" applyNumberFormat="1" applyFont="1" applyBorder="1" applyAlignment="1">
      <alignment vertical="top"/>
    </xf>
    <xf numFmtId="0" fontId="4" fillId="3" borderId="13" xfId="0" applyFont="1" applyFill="1" applyBorder="1" applyAlignment="1">
      <alignment wrapText="1"/>
    </xf>
    <xf numFmtId="0" fontId="6" fillId="3" borderId="14" xfId="0" applyFont="1" applyFill="1" applyBorder="1" applyAlignment="1">
      <alignment horizontal="center" wrapText="1"/>
    </xf>
    <xf numFmtId="0" fontId="4" fillId="3" borderId="13" xfId="0" applyFont="1" applyFill="1" applyBorder="1" applyAlignment="1">
      <alignment horizontal="center" wrapText="1"/>
    </xf>
    <xf numFmtId="0" fontId="0" fillId="0" borderId="0" xfId="0"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4" fillId="0" borderId="0" xfId="0" applyFont="1" applyAlignment="1">
      <alignment horizontal="right" vertical="top" wrapText="1"/>
    </xf>
    <xf numFmtId="0" fontId="5" fillId="0" borderId="0" xfId="0" applyFont="1" applyAlignment="1">
      <alignment horizontal="left" vertical="top" wrapText="1"/>
    </xf>
    <xf numFmtId="0" fontId="0" fillId="0" borderId="0" xfId="0" applyAlignment="1">
      <alignment horizontal="right" vertical="top" wrapText="1"/>
    </xf>
    <xf numFmtId="0" fontId="4" fillId="0" borderId="1" xfId="0" applyFont="1" applyBorder="1" applyAlignment="1">
      <alignment horizontal="center" vertical="center"/>
    </xf>
    <xf numFmtId="0" fontId="14" fillId="0" borderId="0" xfId="0" applyFont="1" applyAlignment="1">
      <alignment horizontal="left" vertical="top" indent="1"/>
    </xf>
    <xf numFmtId="0" fontId="4" fillId="0" borderId="17" xfId="0" applyFont="1" applyBorder="1" applyAlignment="1">
      <alignment horizontal="center" wrapText="1"/>
    </xf>
    <xf numFmtId="0" fontId="4" fillId="0" borderId="0" xfId="0" applyFont="1" applyAlignment="1">
      <alignment horizontal="right"/>
    </xf>
    <xf numFmtId="164" fontId="0" fillId="0" borderId="0" xfId="0" applyNumberFormat="1"/>
    <xf numFmtId="164" fontId="4" fillId="4" borderId="1" xfId="0" applyNumberFormat="1" applyFont="1" applyFill="1" applyBorder="1"/>
    <xf numFmtId="0" fontId="27" fillId="0" borderId="0" xfId="0" applyFont="1" applyAlignment="1">
      <alignment horizontal="right" vertical="center"/>
    </xf>
    <xf numFmtId="0" fontId="27" fillId="0" borderId="0" xfId="0" applyFont="1" applyAlignment="1">
      <alignment vertical="center"/>
    </xf>
    <xf numFmtId="164" fontId="28" fillId="0" borderId="0" xfId="0" applyNumberFormat="1" applyFont="1" applyAlignment="1">
      <alignment vertical="center"/>
    </xf>
    <xf numFmtId="164" fontId="26" fillId="0" borderId="0" xfId="0" applyNumberFormat="1" applyFont="1" applyAlignment="1">
      <alignment vertical="center"/>
    </xf>
    <xf numFmtId="0" fontId="29" fillId="0" borderId="0" xfId="0" applyFont="1" applyAlignment="1">
      <alignment horizontal="right"/>
    </xf>
    <xf numFmtId="164" fontId="28" fillId="0" borderId="0" xfId="0" applyNumberFormat="1" applyFont="1"/>
    <xf numFmtId="164" fontId="4" fillId="0" borderId="0" xfId="0" applyNumberFormat="1" applyFont="1"/>
    <xf numFmtId="0" fontId="12" fillId="0" borderId="0" xfId="0" applyFont="1"/>
    <xf numFmtId="0" fontId="23" fillId="0" borderId="0" xfId="0" applyFont="1" applyAlignment="1">
      <alignment wrapText="1"/>
    </xf>
    <xf numFmtId="0" fontId="4" fillId="2" borderId="5" xfId="0" applyFont="1" applyFill="1" applyBorder="1" applyAlignment="1">
      <alignment vertical="center"/>
    </xf>
    <xf numFmtId="0" fontId="0" fillId="2" borderId="5" xfId="0" applyFill="1" applyBorder="1" applyAlignment="1">
      <alignment vertical="center"/>
    </xf>
    <xf numFmtId="0" fontId="13" fillId="0" borderId="0" xfId="0" applyFont="1"/>
    <xf numFmtId="0" fontId="13" fillId="0" borderId="0" xfId="0" applyFont="1" applyAlignment="1">
      <alignment horizontal="right"/>
    </xf>
    <xf numFmtId="164" fontId="0" fillId="0" borderId="0" xfId="2" applyNumberFormat="1" applyFont="1" applyBorder="1"/>
    <xf numFmtId="0" fontId="32" fillId="0" borderId="0" xfId="0" applyFont="1" applyAlignment="1">
      <alignment vertical="top" wrapText="1"/>
    </xf>
    <xf numFmtId="0" fontId="32" fillId="0" borderId="0" xfId="0" applyFont="1" applyAlignment="1">
      <alignment horizontal="center"/>
    </xf>
    <xf numFmtId="0" fontId="13" fillId="0" borderId="12" xfId="0" applyFont="1" applyBorder="1"/>
    <xf numFmtId="0" fontId="32" fillId="0" borderId="0" xfId="0" quotePrefix="1" applyFont="1" applyAlignment="1">
      <alignment horizontal="center"/>
    </xf>
    <xf numFmtId="0" fontId="11" fillId="5" borderId="1" xfId="0" applyFont="1" applyFill="1" applyBorder="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Fill="1" applyBorder="1" applyAlignment="1" applyProtection="1">
      <alignment horizontal="center"/>
      <protection locked="0"/>
    </xf>
    <xf numFmtId="0" fontId="4" fillId="0" borderId="4" xfId="0" applyFont="1" applyBorder="1" applyAlignment="1">
      <alignment horizontal="center" vertical="center"/>
    </xf>
    <xf numFmtId="0" fontId="13" fillId="5" borderId="4" xfId="0" applyFont="1" applyFill="1" applyBorder="1" applyAlignment="1">
      <alignment horizontal="left" vertical="top" wrapText="1"/>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Border="1" applyAlignment="1">
      <alignment vertical="center" wrapText="1"/>
    </xf>
    <xf numFmtId="0" fontId="13" fillId="0" borderId="0" xfId="0" applyFont="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13" fillId="0" borderId="11" xfId="0" applyFont="1" applyBorder="1" applyAlignment="1">
      <alignment vertical="top"/>
    </xf>
    <xf numFmtId="0" fontId="21" fillId="0" borderId="11" xfId="0" applyFont="1" applyBorder="1" applyAlignment="1">
      <alignment vertical="top"/>
    </xf>
    <xf numFmtId="0" fontId="21" fillId="0" borderId="12" xfId="0" applyFont="1" applyBorder="1" applyAlignment="1">
      <alignment vertical="top"/>
    </xf>
    <xf numFmtId="0" fontId="13" fillId="0" borderId="13" xfId="0" applyFont="1" applyBorder="1" applyAlignment="1">
      <alignment vertical="top"/>
    </xf>
    <xf numFmtId="0" fontId="21" fillId="0" borderId="13" xfId="0" applyFont="1" applyBorder="1" applyAlignment="1">
      <alignment vertical="top"/>
    </xf>
    <xf numFmtId="0" fontId="13" fillId="0" borderId="12" xfId="0" applyFont="1" applyBorder="1" applyAlignment="1">
      <alignment vertical="top"/>
    </xf>
    <xf numFmtId="0" fontId="13" fillId="0" borderId="0" xfId="0" applyFont="1" applyAlignment="1">
      <alignment wrapText="1"/>
    </xf>
    <xf numFmtId="0" fontId="10" fillId="0" borderId="0" xfId="0" applyFont="1" applyAlignment="1">
      <alignment horizontal="left" wrapText="1"/>
    </xf>
    <xf numFmtId="164" fontId="13" fillId="4" borderId="1" xfId="0" applyNumberFormat="1" applyFont="1" applyFill="1" applyBorder="1" applyAlignment="1">
      <alignment horizontal="left" vertical="top" wrapText="1"/>
    </xf>
    <xf numFmtId="164" fontId="0" fillId="5" borderId="1" xfId="0" applyNumberFormat="1" applyFill="1" applyBorder="1" applyAlignment="1" applyProtection="1">
      <alignment horizontal="center"/>
      <protection locked="0"/>
    </xf>
    <xf numFmtId="0" fontId="0" fillId="0" borderId="0" xfId="0" applyAlignment="1">
      <alignment horizontal="right"/>
    </xf>
    <xf numFmtId="49" fontId="4" fillId="0" borderId="0" xfId="0" quotePrefix="1" applyNumberFormat="1" applyFont="1" applyAlignment="1">
      <alignment horizontal="center" vertical="top" wrapText="1"/>
    </xf>
    <xf numFmtId="49" fontId="4" fillId="0" borderId="0" xfId="0" quotePrefix="1" applyNumberFormat="1" applyFont="1" applyAlignment="1">
      <alignment horizontal="center" vertical="top"/>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0" fontId="12" fillId="0" borderId="0" xfId="0" applyFont="1" applyAlignment="1">
      <alignment horizontal="right"/>
    </xf>
    <xf numFmtId="0" fontId="4" fillId="0" borderId="0" xfId="0" applyFont="1" applyAlignment="1">
      <alignment horizontal="center" vertical="top"/>
    </xf>
    <xf numFmtId="0" fontId="24" fillId="0" borderId="0" xfId="0" applyFont="1"/>
    <xf numFmtId="164" fontId="0" fillId="0" borderId="0" xfId="0" applyNumberFormat="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wrapText="1"/>
    </xf>
    <xf numFmtId="0" fontId="32" fillId="0" borderId="0" xfId="0" applyFont="1" applyAlignment="1">
      <alignment horizontal="lef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4" fillId="0" borderId="0" xfId="0" applyFont="1" applyAlignment="1">
      <alignment horizontal="left" indent="1"/>
    </xf>
    <xf numFmtId="0" fontId="12" fillId="0" borderId="0" xfId="0" applyFont="1" applyAlignment="1">
      <alignment horizontal="left"/>
    </xf>
    <xf numFmtId="0" fontId="33" fillId="0" borderId="8" xfId="0" applyFont="1" applyBorder="1" applyAlignment="1">
      <alignment horizontal="left" vertical="center" wrapText="1"/>
    </xf>
    <xf numFmtId="0" fontId="33" fillId="0" borderId="0" xfId="0" applyFont="1" applyAlignment="1">
      <alignment horizontal="left" vertical="center" wrapText="1"/>
    </xf>
    <xf numFmtId="0" fontId="0" fillId="0" borderId="0" xfId="0" applyAlignment="1">
      <alignment horizontal="left" wrapText="1" indent="1"/>
    </xf>
    <xf numFmtId="0" fontId="22" fillId="0" borderId="0" xfId="0" applyFont="1" applyAlignment="1">
      <alignment horizontal="left" vertical="top" wrapText="1"/>
    </xf>
    <xf numFmtId="0" fontId="9" fillId="0" borderId="0" xfId="0" applyFont="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Alignment="1">
      <alignment horizontal="left" vertical="top" wrapText="1" indent="1"/>
    </xf>
    <xf numFmtId="0" fontId="0" fillId="0" borderId="0" xfId="0"/>
    <xf numFmtId="0" fontId="0" fillId="0" borderId="5" xfId="0" applyBorder="1"/>
    <xf numFmtId="0" fontId="12" fillId="0" borderId="0" xfId="0" applyFont="1" applyAlignment="1">
      <alignment horizontal="left" vertical="top" wrapText="1"/>
    </xf>
    <xf numFmtId="0" fontId="7" fillId="5" borderId="19"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0" xfId="0" applyFont="1" applyFill="1" applyBorder="1" applyAlignment="1" applyProtection="1">
      <alignment horizontal="left"/>
      <protection locked="0"/>
    </xf>
    <xf numFmtId="0" fontId="7" fillId="5" borderId="18" xfId="0" applyFont="1" applyFill="1" applyBorder="1" applyAlignment="1" applyProtection="1">
      <alignment horizontal="left"/>
      <protection locked="0"/>
    </xf>
    <xf numFmtId="0" fontId="7" fillId="5" borderId="0" xfId="0" applyFont="1" applyFill="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1"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13" fillId="2" borderId="0" xfId="0" applyFont="1" applyFill="1" applyAlignment="1">
      <alignment horizontal="left" vertical="top" wrapText="1"/>
    </xf>
    <xf numFmtId="0" fontId="4" fillId="2" borderId="5" xfId="0" applyFont="1" applyFill="1" applyBorder="1" applyAlignment="1">
      <alignment horizontal="left" vertical="center"/>
    </xf>
    <xf numFmtId="0" fontId="13" fillId="0" borderId="0" xfId="0" applyFont="1" applyAlignment="1">
      <alignment horizontal="right" vertical="top" wrapText="1"/>
    </xf>
    <xf numFmtId="0" fontId="24" fillId="0" borderId="0" xfId="0" applyFont="1" applyAlignment="1">
      <alignment horizontal="left" vertical="top"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6" fillId="0" borderId="0" xfId="0" applyFont="1" applyAlignment="1">
      <alignment horizontal="center" vertical="center" wrapText="1"/>
    </xf>
    <xf numFmtId="0" fontId="25" fillId="0" borderId="0" xfId="0" applyFont="1" applyAlignment="1">
      <alignment horizontal="center" vertical="center"/>
    </xf>
    <xf numFmtId="0" fontId="0" fillId="0" borderId="0" xfId="0"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 fillId="0" borderId="0" xfId="0" applyFont="1" applyAlignment="1">
      <alignment horizontal="left" wrapText="1"/>
    </xf>
    <xf numFmtId="0" fontId="13" fillId="5" borderId="1"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20" fillId="0" borderId="0" xfId="1" applyNumberForma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34" fillId="0" borderId="0" xfId="1" applyNumberFormat="1"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0" fillId="0" borderId="0" xfId="0"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5" borderId="2" xfId="0" applyFont="1" applyFill="1" applyBorder="1" applyAlignment="1">
      <alignment horizontal="left" vertical="top" wrapText="1"/>
    </xf>
    <xf numFmtId="0" fontId="13" fillId="5" borderId="4" xfId="0" applyFont="1" applyFill="1" applyBorder="1" applyAlignment="1">
      <alignment horizontal="left" vertical="top" wrapText="1"/>
    </xf>
    <xf numFmtId="0" fontId="4" fillId="0" borderId="3" xfId="0" applyFont="1" applyBorder="1" applyAlignment="1">
      <alignment horizontal="center" vertical="center"/>
    </xf>
    <xf numFmtId="0" fontId="13" fillId="5" borderId="3" xfId="0" applyFont="1" applyFill="1" applyBorder="1" applyAlignment="1">
      <alignment horizontal="left" vertical="top" wrapText="1"/>
    </xf>
    <xf numFmtId="0" fontId="8" fillId="6"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4" fillId="0" borderId="5" xfId="0" applyFont="1" applyBorder="1" applyAlignment="1">
      <alignment horizontal="lef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19"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18"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2" xfId="0" applyFont="1" applyFill="1" applyBorder="1" applyAlignment="1">
      <alignment horizontal="left" vertical="top" wrapText="1"/>
    </xf>
    <xf numFmtId="0" fontId="0" fillId="0" borderId="0" xfId="0" applyAlignment="1">
      <alignment horizontal="left" vertical="top"/>
    </xf>
    <xf numFmtId="0" fontId="25" fillId="0" borderId="0" xfId="0" applyFont="1" applyAlignment="1">
      <alignment horizontal="center" wrapText="1"/>
    </xf>
    <xf numFmtId="0" fontId="25" fillId="0" borderId="0" xfId="0" applyFont="1" applyAlignment="1">
      <alignment horizontal="center" vertical="top" wrapText="1"/>
    </xf>
    <xf numFmtId="0" fontId="17" fillId="6" borderId="6" xfId="0" applyFont="1" applyFill="1" applyBorder="1" applyAlignment="1">
      <alignment horizontal="center" vertical="center"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32" fillId="0" borderId="0" xfId="0" applyFont="1" applyAlignment="1">
      <alignment horizontal="center"/>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7" fillId="5" borderId="19" xfId="0" applyFont="1" applyFill="1" applyBorder="1" applyAlignment="1" applyProtection="1">
      <alignment horizontal="left" vertical="top"/>
      <protection locked="0"/>
    </xf>
    <xf numFmtId="0" fontId="7" fillId="5" borderId="8" xfId="0" applyFont="1" applyFill="1" applyBorder="1" applyAlignment="1" applyProtection="1">
      <alignment horizontal="left" vertical="top"/>
      <protection locked="0"/>
    </xf>
    <xf numFmtId="0" fontId="7" fillId="5" borderId="20" xfId="0" applyFont="1" applyFill="1" applyBorder="1" applyAlignment="1" applyProtection="1">
      <alignment horizontal="left" vertical="top"/>
      <protection locked="0"/>
    </xf>
    <xf numFmtId="0" fontId="7" fillId="5" borderId="18"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5" borderId="21" xfId="0" applyFont="1" applyFill="1" applyBorder="1" applyAlignment="1" applyProtection="1">
      <alignment horizontal="left" vertical="top"/>
      <protection locked="0"/>
    </xf>
    <xf numFmtId="0" fontId="7" fillId="5" borderId="5" xfId="0" applyFont="1" applyFill="1" applyBorder="1" applyAlignment="1" applyProtection="1">
      <alignment horizontal="left" vertical="top"/>
      <protection locked="0"/>
    </xf>
    <xf numFmtId="0" fontId="7" fillId="5" borderId="22" xfId="0" applyFont="1" applyFill="1" applyBorder="1" applyAlignment="1" applyProtection="1">
      <alignment horizontal="left" vertical="top"/>
      <protection locked="0"/>
    </xf>
    <xf numFmtId="0" fontId="13" fillId="5" borderId="0" xfId="0" applyFont="1" applyFill="1" applyBorder="1" applyAlignment="1">
      <alignment horizontal="left" vertical="top" wrapText="1"/>
    </xf>
  </cellXfs>
  <cellStyles count="4">
    <cellStyle name="Currency" xfId="2" builtinId="4"/>
    <cellStyle name="Hyperlink" xfId="1" builtinId="8"/>
    <cellStyle name="Normal" xfId="0" builtinId="0"/>
    <cellStyle name="Percent" xfId="3" builtinId="5"/>
  </cellStyles>
  <dxfs count="8">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xdr:row>
          <xdr:rowOff>19050</xdr:rowOff>
        </xdr:from>
        <xdr:to>
          <xdr:col>3</xdr:col>
          <xdr:colOff>9525</xdr:colOff>
          <xdr:row>20</xdr:row>
          <xdr:rowOff>238125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1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tc.ca.gov/operations/programs-projects/streets-roads-arterials/pavement-condition-inde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D6" sqref="D6"/>
    </sheetView>
  </sheetViews>
  <sheetFormatPr defaultColWidth="9.140625" defaultRowHeight="15" x14ac:dyDescent="0.25"/>
  <cols>
    <col min="1" max="1" width="3.7109375" customWidth="1"/>
    <col min="2" max="2" width="2.5703125" bestFit="1" customWidth="1"/>
    <col min="3" max="3" width="15.42578125" customWidth="1"/>
    <col min="4" max="4" width="65.5703125" customWidth="1"/>
    <col min="5" max="5" width="2.7109375" customWidth="1"/>
  </cols>
  <sheetData>
    <row r="1" spans="2:5" ht="15" customHeight="1" x14ac:dyDescent="0.25"/>
    <row r="2" spans="2:5" ht="32.25" customHeight="1" x14ac:dyDescent="0.25">
      <c r="B2" s="115" t="s">
        <v>138</v>
      </c>
      <c r="C2" s="115"/>
      <c r="D2" s="115"/>
      <c r="E2" s="115"/>
    </row>
    <row r="3" spans="2:5" ht="15" customHeight="1" thickBot="1" x14ac:dyDescent="0.3">
      <c r="B3" s="115" t="s">
        <v>153</v>
      </c>
      <c r="C3" s="115"/>
      <c r="D3" s="115"/>
      <c r="E3" s="115"/>
    </row>
    <row r="4" spans="2:5" ht="15" customHeight="1" thickBot="1" x14ac:dyDescent="0.3">
      <c r="B4" s="116" t="s">
        <v>60</v>
      </c>
      <c r="C4" s="117"/>
      <c r="D4" s="117"/>
      <c r="E4" s="117"/>
    </row>
    <row r="5" spans="2:5" x14ac:dyDescent="0.25">
      <c r="C5" s="2"/>
    </row>
    <row r="6" spans="2:5" ht="27" customHeight="1" x14ac:dyDescent="0.3">
      <c r="C6" s="32" t="s">
        <v>48</v>
      </c>
      <c r="D6" s="66"/>
    </row>
    <row r="7" spans="2:5" x14ac:dyDescent="0.25">
      <c r="C7" s="31"/>
    </row>
    <row r="8" spans="2:5" ht="17.100000000000001" customHeight="1" x14ac:dyDescent="0.25">
      <c r="C8" s="30" t="s">
        <v>47</v>
      </c>
      <c r="D8" s="67"/>
    </row>
    <row r="10" spans="2:5" x14ac:dyDescent="0.25">
      <c r="C10" s="2" t="s">
        <v>45</v>
      </c>
    </row>
    <row r="11" spans="2:5" ht="17.100000000000001" customHeight="1" x14ac:dyDescent="0.25">
      <c r="C11" s="30" t="s">
        <v>49</v>
      </c>
      <c r="D11" s="68"/>
    </row>
    <row r="12" spans="2:5" ht="17.100000000000001" customHeight="1" x14ac:dyDescent="0.25">
      <c r="C12" s="30" t="s">
        <v>50</v>
      </c>
      <c r="D12" s="68"/>
    </row>
    <row r="13" spans="2:5" ht="17.100000000000001" customHeight="1" x14ac:dyDescent="0.25">
      <c r="C13" s="30" t="s">
        <v>51</v>
      </c>
      <c r="D13" s="68"/>
    </row>
    <row r="14" spans="2:5" ht="17.100000000000001" customHeight="1" x14ac:dyDescent="0.25">
      <c r="C14" s="30" t="s">
        <v>52</v>
      </c>
      <c r="D14" s="68"/>
    </row>
    <row r="15" spans="2:5" ht="30" customHeight="1" x14ac:dyDescent="0.25"/>
    <row r="16" spans="2:5" ht="6.75" customHeight="1" x14ac:dyDescent="0.25">
      <c r="C16" s="6"/>
      <c r="D16" s="6"/>
    </row>
    <row r="17" spans="2:5" x14ac:dyDescent="0.25">
      <c r="C17" s="2" t="s">
        <v>46</v>
      </c>
    </row>
    <row r="18" spans="2:5" ht="15" customHeight="1" x14ac:dyDescent="0.25">
      <c r="C18" s="118" t="s">
        <v>139</v>
      </c>
      <c r="D18" s="119"/>
    </row>
    <row r="19" spans="2:5" x14ac:dyDescent="0.25">
      <c r="C19" s="119"/>
      <c r="D19" s="119"/>
    </row>
    <row r="20" spans="2:5" x14ac:dyDescent="0.25">
      <c r="C20" s="119"/>
      <c r="D20" s="119"/>
    </row>
    <row r="21" spans="2:5" ht="37.5" customHeight="1" x14ac:dyDescent="0.25">
      <c r="C21" s="119"/>
      <c r="D21" s="119"/>
    </row>
    <row r="22" spans="2:5" ht="3.75" customHeight="1" x14ac:dyDescent="0.25">
      <c r="C22" s="120"/>
      <c r="D22" s="120"/>
    </row>
    <row r="23" spans="2:5" ht="30" customHeight="1" x14ac:dyDescent="0.25">
      <c r="C23" s="29"/>
      <c r="D23" s="29"/>
    </row>
    <row r="24" spans="2:5" ht="15" customHeight="1" x14ac:dyDescent="0.25">
      <c r="C24" s="114" t="s">
        <v>57</v>
      </c>
      <c r="D24" s="114"/>
    </row>
    <row r="25" spans="2:5" ht="15" customHeight="1" x14ac:dyDescent="0.25">
      <c r="C25" s="113" t="s">
        <v>140</v>
      </c>
      <c r="D25" s="113"/>
    </row>
    <row r="26" spans="2:5" x14ac:dyDescent="0.25">
      <c r="C26" s="113"/>
      <c r="D26" s="113"/>
    </row>
    <row r="27" spans="2:5" x14ac:dyDescent="0.25">
      <c r="C27" s="33"/>
      <c r="D27" s="33"/>
    </row>
    <row r="28" spans="2:5" ht="15" customHeight="1" x14ac:dyDescent="0.25">
      <c r="B28" s="34"/>
      <c r="C28" s="38" t="s">
        <v>59</v>
      </c>
      <c r="D28" s="37" t="s">
        <v>58</v>
      </c>
      <c r="E28" s="37"/>
    </row>
    <row r="29" spans="2:5" x14ac:dyDescent="0.25">
      <c r="B29" s="34"/>
      <c r="C29" s="38" t="s">
        <v>59</v>
      </c>
      <c r="D29" s="35" t="s">
        <v>81</v>
      </c>
      <c r="E29" s="36"/>
    </row>
    <row r="30" spans="2:5" x14ac:dyDescent="0.25">
      <c r="B30" s="34"/>
      <c r="C30" s="38" t="s">
        <v>59</v>
      </c>
      <c r="D30" s="35" t="s">
        <v>83</v>
      </c>
      <c r="E30" s="5"/>
    </row>
    <row r="31" spans="2:5" x14ac:dyDescent="0.25">
      <c r="B31" s="34"/>
      <c r="C31" s="38" t="s">
        <v>59</v>
      </c>
      <c r="D31" s="35" t="s">
        <v>54</v>
      </c>
      <c r="E31" s="5"/>
    </row>
  </sheetData>
  <sheetProtection sheet="1"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2:L43"/>
  <sheetViews>
    <sheetView showGridLines="0" view="pageBreakPreview" zoomScaleNormal="130" zoomScaleSheetLayoutView="100" workbookViewId="0">
      <selection activeCell="C41" sqref="C41:K43"/>
    </sheetView>
  </sheetViews>
  <sheetFormatPr defaultColWidth="9.140625" defaultRowHeight="15" x14ac:dyDescent="0.25"/>
  <cols>
    <col min="1" max="1" width="1.85546875" customWidth="1"/>
    <col min="2" max="2" width="29.140625" bestFit="1" customWidth="1"/>
    <col min="3" max="4" width="3.7109375" customWidth="1"/>
    <col min="5" max="5" width="15.28515625" customWidth="1"/>
    <col min="6" max="6" width="3.7109375" customWidth="1"/>
    <col min="7" max="7" width="15.28515625" customWidth="1"/>
    <col min="8" max="8" width="3.7109375" customWidth="1"/>
    <col min="9" max="9" width="15.28515625" customWidth="1"/>
    <col min="10" max="10" width="3.7109375" customWidth="1"/>
    <col min="11" max="11" width="15.28515625" customWidth="1"/>
    <col min="12" max="12" width="3.7109375" customWidth="1"/>
  </cols>
  <sheetData>
    <row r="2" spans="2:12" ht="30.75" customHeight="1" x14ac:dyDescent="0.25">
      <c r="B2" s="137" t="s">
        <v>138</v>
      </c>
      <c r="C2" s="138"/>
      <c r="D2" s="138"/>
      <c r="E2" s="138"/>
      <c r="F2" s="138"/>
      <c r="G2" s="138"/>
      <c r="H2" s="138"/>
      <c r="I2" s="138"/>
      <c r="J2" s="138"/>
      <c r="K2" s="138"/>
      <c r="L2" s="138"/>
    </row>
    <row r="3" spans="2:12" ht="18" customHeight="1" x14ac:dyDescent="0.25">
      <c r="B3" s="135" t="s">
        <v>84</v>
      </c>
      <c r="C3" s="136"/>
      <c r="D3" s="136"/>
      <c r="E3" s="136"/>
      <c r="F3" s="136"/>
      <c r="G3" s="136"/>
      <c r="H3" s="136"/>
      <c r="I3" s="136"/>
      <c r="J3" s="136"/>
      <c r="K3" s="136"/>
      <c r="L3" s="136"/>
    </row>
    <row r="4" spans="2:12" ht="3.95" customHeight="1" x14ac:dyDescent="0.25">
      <c r="B4" s="43"/>
    </row>
    <row r="5" spans="2:12" ht="24.75" customHeight="1" x14ac:dyDescent="0.25">
      <c r="B5" s="134" t="s">
        <v>95</v>
      </c>
      <c r="C5" s="134"/>
      <c r="D5" s="134"/>
      <c r="E5" s="134"/>
      <c r="F5" s="134"/>
      <c r="G5" s="134"/>
      <c r="H5" s="134"/>
      <c r="I5" s="134"/>
      <c r="J5" s="134"/>
      <c r="K5" s="134"/>
      <c r="L5" s="134"/>
    </row>
    <row r="6" spans="2:12" ht="3.95" customHeight="1" x14ac:dyDescent="0.25">
      <c r="B6" s="43"/>
    </row>
    <row r="7" spans="2:12" s="5" customFormat="1" ht="30" customHeight="1" x14ac:dyDescent="0.25">
      <c r="B7" s="57" t="s">
        <v>141</v>
      </c>
      <c r="C7" s="57"/>
      <c r="D7" s="57"/>
      <c r="E7" s="58"/>
      <c r="F7" s="58"/>
      <c r="G7" s="58"/>
      <c r="H7" s="58"/>
      <c r="I7" s="58"/>
      <c r="J7" s="58"/>
      <c r="K7" s="58"/>
      <c r="L7" s="58"/>
    </row>
    <row r="9" spans="2:12" ht="30" x14ac:dyDescent="0.25">
      <c r="D9" s="44"/>
      <c r="E9" s="44" t="s">
        <v>71</v>
      </c>
      <c r="F9" s="44"/>
      <c r="G9" s="44" t="s">
        <v>19</v>
      </c>
      <c r="I9" s="5"/>
      <c r="J9" s="5"/>
    </row>
    <row r="11" spans="2:12" x14ac:dyDescent="0.25">
      <c r="B11" s="45" t="s">
        <v>70</v>
      </c>
      <c r="C11" s="45"/>
      <c r="D11" s="46"/>
      <c r="E11" s="69">
        <v>0</v>
      </c>
      <c r="F11" s="46"/>
      <c r="G11" s="47">
        <f>E11</f>
        <v>0</v>
      </c>
    </row>
    <row r="12" spans="2:12" x14ac:dyDescent="0.25">
      <c r="B12" s="45"/>
      <c r="C12" s="45"/>
      <c r="D12" s="46"/>
      <c r="E12" s="46"/>
      <c r="F12" s="46"/>
      <c r="G12" s="46"/>
    </row>
    <row r="13" spans="2:12" x14ac:dyDescent="0.25">
      <c r="B13" s="45" t="s">
        <v>25</v>
      </c>
      <c r="C13" s="45"/>
      <c r="D13" s="46"/>
      <c r="E13" s="69">
        <v>0</v>
      </c>
      <c r="F13" s="46"/>
      <c r="G13" s="47">
        <f>E13</f>
        <v>0</v>
      </c>
    </row>
    <row r="14" spans="2:12" x14ac:dyDescent="0.25">
      <c r="B14" s="45" t="s">
        <v>26</v>
      </c>
      <c r="C14" s="45"/>
      <c r="D14" s="46"/>
      <c r="E14" s="69">
        <v>0</v>
      </c>
      <c r="F14" s="46"/>
      <c r="G14" s="47">
        <f>E14</f>
        <v>0</v>
      </c>
      <c r="J14" s="46"/>
    </row>
    <row r="15" spans="2:12" x14ac:dyDescent="0.25">
      <c r="B15" s="52"/>
      <c r="C15" s="45" t="s">
        <v>150</v>
      </c>
      <c r="D15" s="45"/>
      <c r="E15" s="69">
        <v>0</v>
      </c>
      <c r="F15" s="53"/>
      <c r="G15" s="47">
        <f>E15</f>
        <v>0</v>
      </c>
      <c r="J15" s="46"/>
    </row>
    <row r="16" spans="2:12" x14ac:dyDescent="0.25">
      <c r="B16" s="52"/>
      <c r="C16" s="45"/>
      <c r="D16" s="45"/>
      <c r="E16" s="46"/>
      <c r="F16" s="46"/>
      <c r="G16" s="46"/>
      <c r="J16" s="46"/>
    </row>
    <row r="17" spans="2:12" x14ac:dyDescent="0.25">
      <c r="B17" s="45" t="s">
        <v>27</v>
      </c>
      <c r="C17" s="45"/>
      <c r="D17" s="46"/>
      <c r="E17" s="69">
        <v>0</v>
      </c>
      <c r="F17" s="46"/>
      <c r="G17" s="47">
        <f>E17</f>
        <v>0</v>
      </c>
      <c r="J17" s="46"/>
    </row>
    <row r="18" spans="2:12" s="5" customFormat="1" ht="7.5" customHeight="1" x14ac:dyDescent="0.25">
      <c r="B18" s="48" t="s">
        <v>73</v>
      </c>
      <c r="C18" s="49"/>
      <c r="D18" s="50"/>
      <c r="E18" s="49" t="b">
        <f>ROUND(E17,0.05)=ROUND('LSR Table 2 Expenditures'!M32,0.05)</f>
        <v>1</v>
      </c>
      <c r="F18" s="50"/>
      <c r="G18" s="51"/>
      <c r="J18" s="51"/>
      <c r="K18"/>
      <c r="L18"/>
    </row>
    <row r="19" spans="2:12" x14ac:dyDescent="0.25">
      <c r="B19" s="45" t="s">
        <v>28</v>
      </c>
      <c r="C19" s="45"/>
      <c r="D19" s="54"/>
      <c r="E19" s="47">
        <f>E11+E13+E14+E15-E17</f>
        <v>0</v>
      </c>
      <c r="F19" s="54"/>
      <c r="G19" s="47">
        <f>G11+G13+G14+G15-G17</f>
        <v>0</v>
      </c>
      <c r="J19" s="54"/>
    </row>
    <row r="20" spans="2:12" x14ac:dyDescent="0.25">
      <c r="B20" s="55"/>
      <c r="C20" s="55"/>
      <c r="D20" s="55"/>
      <c r="E20" s="55"/>
      <c r="F20" s="55"/>
      <c r="J20" s="56"/>
      <c r="K20" s="55"/>
    </row>
    <row r="21" spans="2:12" ht="43.5" customHeight="1" x14ac:dyDescent="0.25">
      <c r="B21" s="55"/>
      <c r="C21" s="110"/>
      <c r="D21" s="140" t="s">
        <v>149</v>
      </c>
      <c r="E21" s="141"/>
      <c r="F21" s="141"/>
      <c r="G21" s="141"/>
      <c r="H21" s="141"/>
      <c r="I21" s="141"/>
      <c r="J21" s="141"/>
      <c r="K21" s="141"/>
      <c r="L21" s="142"/>
    </row>
    <row r="22" spans="2:12" x14ac:dyDescent="0.25">
      <c r="B22" s="55"/>
      <c r="C22" s="110"/>
      <c r="D22" s="55"/>
      <c r="E22" s="111"/>
      <c r="F22" s="111"/>
      <c r="G22" s="111"/>
      <c r="H22" s="111"/>
      <c r="I22" s="111"/>
      <c r="J22" s="111"/>
      <c r="K22" s="111"/>
      <c r="L22" s="112"/>
    </row>
    <row r="23" spans="2:12" x14ac:dyDescent="0.25">
      <c r="B23" s="100" t="s">
        <v>72</v>
      </c>
      <c r="C23" s="55"/>
      <c r="D23" s="122"/>
      <c r="E23" s="123"/>
      <c r="F23" s="123"/>
      <c r="G23" s="123"/>
      <c r="H23" s="123"/>
      <c r="I23" s="123"/>
      <c r="J23" s="123"/>
      <c r="K23" s="124"/>
    </row>
    <row r="24" spans="2:12" x14ac:dyDescent="0.25">
      <c r="B24" s="55"/>
      <c r="C24" s="55"/>
      <c r="D24" s="125"/>
      <c r="E24" s="126"/>
      <c r="F24" s="126"/>
      <c r="G24" s="126"/>
      <c r="H24" s="126"/>
      <c r="I24" s="126"/>
      <c r="J24" s="126"/>
      <c r="K24" s="127"/>
    </row>
    <row r="25" spans="2:12" x14ac:dyDescent="0.25">
      <c r="B25" s="55"/>
      <c r="C25" s="55"/>
      <c r="D25" s="128"/>
      <c r="E25" s="129"/>
      <c r="F25" s="129"/>
      <c r="G25" s="129"/>
      <c r="H25" s="129"/>
      <c r="I25" s="129"/>
      <c r="J25" s="129"/>
      <c r="K25" s="130"/>
    </row>
    <row r="26" spans="2:12" x14ac:dyDescent="0.25">
      <c r="B26" s="55"/>
      <c r="C26" s="55"/>
      <c r="D26" s="55"/>
      <c r="E26" s="55"/>
      <c r="F26" s="55"/>
      <c r="G26" s="55"/>
      <c r="H26" s="55"/>
      <c r="I26" s="56"/>
      <c r="J26" s="56"/>
      <c r="K26" s="55"/>
    </row>
    <row r="28" spans="2:12" ht="27.75" customHeight="1" x14ac:dyDescent="0.25">
      <c r="B28" s="132" t="s">
        <v>142</v>
      </c>
      <c r="C28" s="132"/>
      <c r="D28" s="132"/>
      <c r="E28" s="132"/>
      <c r="F28" s="132"/>
      <c r="G28" s="132"/>
      <c r="H28" s="132"/>
      <c r="I28" s="132"/>
      <c r="J28" s="132"/>
      <c r="K28" s="132"/>
      <c r="L28" s="132"/>
    </row>
    <row r="29" spans="2:12" ht="81.75" customHeight="1" x14ac:dyDescent="0.25">
      <c r="B29" s="131" t="s">
        <v>143</v>
      </c>
      <c r="C29" s="131"/>
      <c r="D29" s="131"/>
      <c r="E29" s="131"/>
      <c r="F29" s="131"/>
      <c r="G29" s="131"/>
      <c r="H29" s="131"/>
      <c r="I29" s="131"/>
      <c r="J29" s="131"/>
      <c r="K29" s="131"/>
      <c r="L29" s="131"/>
    </row>
    <row r="30" spans="2:12" x14ac:dyDescent="0.25">
      <c r="B30" s="133" t="s">
        <v>133</v>
      </c>
      <c r="C30" s="133"/>
      <c r="D30" s="133"/>
      <c r="E30" s="133"/>
      <c r="F30" s="133"/>
      <c r="G30" s="133"/>
      <c r="H30" s="133"/>
      <c r="I30" s="133"/>
      <c r="J30" s="133"/>
      <c r="K30" s="133"/>
      <c r="L30" s="105"/>
    </row>
    <row r="31" spans="2:12" ht="51" customHeight="1" x14ac:dyDescent="0.25">
      <c r="B31" s="29"/>
      <c r="C31" s="29"/>
      <c r="D31" s="29"/>
      <c r="E31" s="106" t="s">
        <v>125</v>
      </c>
      <c r="F31" s="106"/>
      <c r="G31" s="106" t="s">
        <v>132</v>
      </c>
      <c r="H31" s="106"/>
      <c r="I31" s="106" t="s">
        <v>126</v>
      </c>
      <c r="J31" s="104"/>
      <c r="K31" s="106" t="s">
        <v>131</v>
      </c>
      <c r="L31" s="29"/>
    </row>
    <row r="32" spans="2:12" x14ac:dyDescent="0.25">
      <c r="B32" s="29"/>
      <c r="C32" s="29"/>
      <c r="D32" s="29"/>
      <c r="E32" s="107" t="s">
        <v>127</v>
      </c>
      <c r="F32" s="107"/>
      <c r="G32" s="107" t="s">
        <v>128</v>
      </c>
      <c r="H32" s="107"/>
      <c r="I32" s="107" t="s">
        <v>129</v>
      </c>
      <c r="J32" s="108"/>
      <c r="K32" s="108" t="s">
        <v>130</v>
      </c>
      <c r="L32" s="29"/>
    </row>
    <row r="33" spans="2:12" x14ac:dyDescent="0.25">
      <c r="B33" s="41" t="s">
        <v>144</v>
      </c>
      <c r="C33" s="29"/>
      <c r="D33" s="29"/>
      <c r="E33" s="47">
        <f>G13</f>
        <v>0</v>
      </c>
      <c r="F33" s="29"/>
      <c r="G33" s="47">
        <f>E33*4</f>
        <v>0</v>
      </c>
      <c r="H33" s="29"/>
      <c r="I33" s="47">
        <f>G19</f>
        <v>0</v>
      </c>
      <c r="J33" s="29"/>
      <c r="K33" s="47">
        <f>I33-G33</f>
        <v>0</v>
      </c>
      <c r="L33" s="29"/>
    </row>
    <row r="34" spans="2:12" x14ac:dyDescent="0.25">
      <c r="B34" s="29"/>
      <c r="C34" s="29"/>
      <c r="D34" s="29"/>
      <c r="E34" s="29"/>
      <c r="F34" s="29"/>
      <c r="G34" s="29"/>
      <c r="H34" s="29"/>
      <c r="I34" s="29"/>
      <c r="J34" s="29"/>
      <c r="K34" s="103"/>
      <c r="L34" s="29"/>
    </row>
    <row r="35" spans="2:12" ht="13.5" customHeight="1" x14ac:dyDescent="0.25">
      <c r="B35" s="29"/>
      <c r="C35" s="29"/>
      <c r="D35" s="29"/>
      <c r="E35" s="29"/>
      <c r="F35" s="29"/>
      <c r="G35" s="29"/>
      <c r="H35" s="29"/>
      <c r="I35" s="29"/>
      <c r="J35" s="29"/>
      <c r="K35" s="29"/>
      <c r="L35" s="29"/>
    </row>
    <row r="36" spans="2:12" ht="8.25" customHeight="1" x14ac:dyDescent="0.25">
      <c r="B36" s="33"/>
      <c r="C36" s="33"/>
      <c r="D36" s="33"/>
      <c r="E36" s="33"/>
      <c r="F36" s="33"/>
      <c r="G36" s="33"/>
      <c r="H36" s="33"/>
      <c r="I36" s="33"/>
      <c r="J36" s="33"/>
      <c r="K36" s="33"/>
    </row>
    <row r="37" spans="2:12" ht="29.25" customHeight="1" x14ac:dyDescent="0.25">
      <c r="B37" s="139" t="s">
        <v>137</v>
      </c>
      <c r="C37" s="139"/>
      <c r="D37" s="139"/>
      <c r="E37" s="139"/>
      <c r="F37" s="139"/>
      <c r="G37" s="139"/>
      <c r="H37" s="139"/>
      <c r="I37" s="139"/>
      <c r="J37" s="139"/>
      <c r="K37" s="139"/>
    </row>
    <row r="38" spans="2:12" x14ac:dyDescent="0.25">
      <c r="B38" s="33"/>
      <c r="C38" s="121" t="s">
        <v>136</v>
      </c>
      <c r="D38" s="121"/>
      <c r="E38" s="121"/>
      <c r="F38" s="121"/>
      <c r="G38" s="121"/>
      <c r="H38" s="121"/>
      <c r="I38" s="121"/>
      <c r="J38" s="121"/>
    </row>
    <row r="39" spans="2:12" x14ac:dyDescent="0.25">
      <c r="C39" s="109" t="s">
        <v>134</v>
      </c>
    </row>
    <row r="40" spans="2:12" x14ac:dyDescent="0.25">
      <c r="C40" s="109" t="s">
        <v>135</v>
      </c>
    </row>
    <row r="41" spans="2:12" x14ac:dyDescent="0.25">
      <c r="C41" s="180"/>
      <c r="D41" s="181"/>
      <c r="E41" s="181"/>
      <c r="F41" s="181"/>
      <c r="G41" s="181"/>
      <c r="H41" s="181"/>
      <c r="I41" s="181"/>
      <c r="J41" s="181"/>
      <c r="K41" s="182"/>
    </row>
    <row r="42" spans="2:12" x14ac:dyDescent="0.25">
      <c r="C42" s="183"/>
      <c r="D42" s="184"/>
      <c r="E42" s="184"/>
      <c r="F42" s="184"/>
      <c r="G42" s="184"/>
      <c r="H42" s="184"/>
      <c r="I42" s="184"/>
      <c r="J42" s="184"/>
      <c r="K42" s="185"/>
    </row>
    <row r="43" spans="2:12" ht="333.75" customHeight="1" x14ac:dyDescent="0.25">
      <c r="C43" s="186"/>
      <c r="D43" s="187"/>
      <c r="E43" s="187"/>
      <c r="F43" s="187"/>
      <c r="G43" s="187"/>
      <c r="H43" s="187"/>
      <c r="I43" s="187"/>
      <c r="J43" s="187"/>
      <c r="K43" s="188"/>
    </row>
  </sheetData>
  <sheetProtection sheet="1" selectLockedCells="1"/>
  <mergeCells count="11">
    <mergeCell ref="B5:L5"/>
    <mergeCell ref="D23:K25"/>
    <mergeCell ref="B3:L3"/>
    <mergeCell ref="B2:L2"/>
    <mergeCell ref="B37:K37"/>
    <mergeCell ref="D21:L21"/>
    <mergeCell ref="C38:J38"/>
    <mergeCell ref="C41:K43"/>
    <mergeCell ref="B29:L29"/>
    <mergeCell ref="B28:L28"/>
    <mergeCell ref="B30:K30"/>
  </mergeCells>
  <conditionalFormatting sqref="E18">
    <cfRule type="containsText" dxfId="7" priority="13" operator="containsText" text="false">
      <formula>NOT(ISERROR(SEARCH("false",E18)))</formula>
    </cfRule>
    <cfRule type="containsText" dxfId="6" priority="14" operator="containsText" text="true">
      <formula>NOT(ISERROR(SEARCH("true",E18)))</formula>
    </cfRule>
  </conditionalFormatting>
  <printOptions horizontalCentered="1"/>
  <pageMargins left="0.2" right="0.45" top="0.5" bottom="0.5" header="0.3" footer="0.3"/>
  <pageSetup scale="88" fitToHeight="0" orientation="portrait" r:id="rId1"/>
  <rowBreaks count="2" manualBreakCount="2">
    <brk id="27" min="1" max="11" man="1"/>
    <brk id="43"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8" r:id="rId4" name="Check Box 2">
              <controlPr defaultSize="0" autoFill="0" autoLine="0" autoPict="0">
                <anchor moveWithCells="1">
                  <from>
                    <xdr:col>2</xdr:col>
                    <xdr:colOff>19050</xdr:colOff>
                    <xdr:row>20</xdr:row>
                    <xdr:rowOff>19050</xdr:rowOff>
                  </from>
                  <to>
                    <xdr:col>3</xdr:col>
                    <xdr:colOff>9525</xdr:colOff>
                    <xdr:row>20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6"/>
  <sheetViews>
    <sheetView showGridLines="0" view="pageBreakPreview" topLeftCell="A10" zoomScaleNormal="145" zoomScaleSheetLayoutView="100" workbookViewId="0">
      <selection activeCell="Q32" sqref="Q32"/>
    </sheetView>
  </sheetViews>
  <sheetFormatPr defaultColWidth="9.140625" defaultRowHeight="15" x14ac:dyDescent="0.25"/>
  <cols>
    <col min="1" max="1" width="3.28515625" customWidth="1"/>
    <col min="2" max="2" width="4" style="95" customWidth="1"/>
    <col min="3" max="3" width="14.7109375" customWidth="1"/>
    <col min="4" max="4" width="12" customWidth="1"/>
    <col min="5" max="5" width="17.140625" customWidth="1"/>
    <col min="6" max="6" width="1.7109375" customWidth="1"/>
    <col min="7" max="7" width="15.7109375" customWidth="1"/>
    <col min="8" max="8" width="2.140625" customWidth="1"/>
    <col min="9" max="9" width="23.42578125" customWidth="1"/>
    <col min="10" max="10" width="23.85546875" customWidth="1"/>
    <col min="11" max="11" width="2.5703125" customWidth="1"/>
  </cols>
  <sheetData>
    <row r="1" spans="2:14" ht="15" customHeight="1" x14ac:dyDescent="0.25"/>
    <row r="2" spans="2:14" ht="15" customHeight="1" x14ac:dyDescent="0.25">
      <c r="B2" s="115" t="s">
        <v>80</v>
      </c>
      <c r="C2" s="115"/>
      <c r="D2" s="115"/>
      <c r="E2" s="115"/>
      <c r="F2" s="115"/>
      <c r="G2" s="115"/>
      <c r="H2" s="115"/>
      <c r="I2" s="115"/>
      <c r="J2" s="115"/>
    </row>
    <row r="3" spans="2:14" ht="15" customHeight="1" x14ac:dyDescent="0.25">
      <c r="B3" s="115" t="s">
        <v>153</v>
      </c>
      <c r="C3" s="115"/>
      <c r="D3" s="115"/>
      <c r="E3" s="115"/>
      <c r="F3" s="115"/>
      <c r="G3" s="115"/>
      <c r="H3" s="115"/>
      <c r="I3" s="115"/>
      <c r="J3" s="115"/>
    </row>
    <row r="4" spans="2:14" ht="20.100000000000001" customHeight="1" x14ac:dyDescent="0.25">
      <c r="B4" s="158" t="s">
        <v>53</v>
      </c>
      <c r="C4" s="159"/>
      <c r="D4" s="159"/>
      <c r="E4" s="159"/>
      <c r="F4" s="159"/>
      <c r="G4" s="159"/>
      <c r="H4" s="159"/>
      <c r="I4" s="159"/>
      <c r="J4" s="159"/>
    </row>
    <row r="5" spans="2:14" x14ac:dyDescent="0.25">
      <c r="C5" s="40"/>
      <c r="D5" s="40"/>
      <c r="E5" s="40"/>
      <c r="F5" s="40"/>
      <c r="G5" s="40"/>
      <c r="H5" s="40"/>
      <c r="I5" s="40"/>
    </row>
    <row r="6" spans="2:14" ht="15" customHeight="1" x14ac:dyDescent="0.25">
      <c r="B6" s="91" t="s">
        <v>105</v>
      </c>
      <c r="C6" s="145" t="s">
        <v>158</v>
      </c>
      <c r="D6" s="145"/>
      <c r="E6" s="145"/>
      <c r="F6" s="145"/>
      <c r="G6" s="145"/>
      <c r="H6" s="145"/>
      <c r="I6" s="39" t="s">
        <v>79</v>
      </c>
      <c r="J6" s="70"/>
    </row>
    <row r="7" spans="2:14" ht="15" customHeight="1" x14ac:dyDescent="0.25">
      <c r="B7" s="93"/>
      <c r="C7" s="134" t="s">
        <v>122</v>
      </c>
      <c r="D7" s="134"/>
      <c r="E7" s="134"/>
      <c r="F7" s="134"/>
      <c r="G7" s="148" t="s">
        <v>120</v>
      </c>
      <c r="H7" s="149"/>
      <c r="I7" s="149"/>
      <c r="J7" s="149"/>
    </row>
    <row r="8" spans="2:14" x14ac:dyDescent="0.25">
      <c r="B8" s="93"/>
      <c r="C8" s="146"/>
      <c r="D8" s="147"/>
      <c r="E8" s="147"/>
      <c r="F8" s="147"/>
      <c r="G8" s="147"/>
      <c r="H8" s="41"/>
      <c r="J8" s="7"/>
    </row>
    <row r="9" spans="2:14" ht="32.25" customHeight="1" x14ac:dyDescent="0.25">
      <c r="B9" s="93" t="s">
        <v>115</v>
      </c>
      <c r="C9" s="160" t="s">
        <v>123</v>
      </c>
      <c r="D9" s="160"/>
      <c r="E9" s="160"/>
      <c r="F9" s="160"/>
      <c r="G9" s="160"/>
      <c r="H9" s="160"/>
      <c r="I9" s="160"/>
      <c r="J9" s="160"/>
    </row>
    <row r="10" spans="2:14" ht="45" customHeight="1" x14ac:dyDescent="0.25">
      <c r="B10" s="93"/>
      <c r="C10" s="150"/>
      <c r="D10" s="150"/>
      <c r="E10" s="150"/>
      <c r="F10" s="150"/>
      <c r="G10" s="150"/>
      <c r="H10" s="150"/>
      <c r="I10" s="150"/>
      <c r="J10" s="150"/>
      <c r="N10" t="s">
        <v>63</v>
      </c>
    </row>
    <row r="12" spans="2:14" ht="48" customHeight="1" x14ac:dyDescent="0.25">
      <c r="B12" s="91" t="s">
        <v>106</v>
      </c>
      <c r="C12" s="160" t="s">
        <v>124</v>
      </c>
      <c r="D12" s="160"/>
      <c r="E12" s="160"/>
      <c r="F12" s="160"/>
      <c r="G12" s="160"/>
      <c r="H12" s="160"/>
      <c r="I12" s="160"/>
      <c r="J12" s="160"/>
    </row>
    <row r="13" spans="2:14" ht="75" customHeight="1" x14ac:dyDescent="0.25">
      <c r="C13" s="150"/>
      <c r="D13" s="150"/>
      <c r="E13" s="150"/>
      <c r="F13" s="150"/>
      <c r="G13" s="150"/>
      <c r="H13" s="150"/>
      <c r="I13" s="150"/>
      <c r="J13" s="150"/>
    </row>
    <row r="15" spans="2:14" x14ac:dyDescent="0.25">
      <c r="B15" s="92" t="s">
        <v>102</v>
      </c>
      <c r="C15" s="2" t="s">
        <v>107</v>
      </c>
      <c r="J15" s="16"/>
    </row>
    <row r="16" spans="2:14" x14ac:dyDescent="0.25">
      <c r="B16" s="92"/>
      <c r="C16" s="102" t="s">
        <v>108</v>
      </c>
      <c r="J16" s="16"/>
    </row>
    <row r="17" spans="1:10" x14ac:dyDescent="0.25">
      <c r="B17" s="92"/>
      <c r="C17" s="2"/>
      <c r="G17" s="1" t="s">
        <v>104</v>
      </c>
      <c r="J17" s="16"/>
    </row>
    <row r="18" spans="1:10" x14ac:dyDescent="0.25">
      <c r="A18" s="2"/>
      <c r="B18" s="96"/>
      <c r="C18" s="45"/>
      <c r="D18" s="90" t="s">
        <v>147</v>
      </c>
      <c r="E18" s="88">
        <f>'All Table 1 RevExpend'!E19</f>
        <v>0</v>
      </c>
      <c r="F18" s="2"/>
      <c r="G18" s="89">
        <v>0</v>
      </c>
    </row>
    <row r="19" spans="1:10" s="2" customFormat="1" x14ac:dyDescent="0.25">
      <c r="B19" s="96"/>
      <c r="D19" s="45" t="s">
        <v>19</v>
      </c>
      <c r="E19" s="88">
        <f>E18</f>
        <v>0</v>
      </c>
      <c r="G19" s="88">
        <f>G18</f>
        <v>0</v>
      </c>
    </row>
    <row r="20" spans="1:10" s="2" customFormat="1" x14ac:dyDescent="0.25">
      <c r="B20" s="96"/>
    </row>
    <row r="21" spans="1:10" s="2" customFormat="1" x14ac:dyDescent="0.25">
      <c r="B21" s="101" t="s">
        <v>103</v>
      </c>
      <c r="C21" s="2" t="s">
        <v>109</v>
      </c>
    </row>
    <row r="22" spans="1:10" ht="57" customHeight="1" x14ac:dyDescent="0.25">
      <c r="B22" s="94"/>
      <c r="C22" s="150"/>
      <c r="D22" s="150"/>
      <c r="E22" s="150"/>
      <c r="F22" s="150"/>
      <c r="G22" s="150"/>
      <c r="H22" s="150"/>
      <c r="I22" s="150"/>
      <c r="J22" s="150"/>
    </row>
    <row r="24" spans="1:10" ht="20.25" customHeight="1" x14ac:dyDescent="0.25">
      <c r="B24" s="92" t="s">
        <v>101</v>
      </c>
      <c r="C24" s="145" t="s">
        <v>94</v>
      </c>
      <c r="D24" s="151"/>
      <c r="E24" s="151"/>
      <c r="F24" s="151"/>
      <c r="G24" s="151"/>
      <c r="H24" s="151"/>
      <c r="I24" s="151"/>
      <c r="J24" s="151"/>
    </row>
    <row r="25" spans="1:10" x14ac:dyDescent="0.25">
      <c r="C25" s="152" t="s">
        <v>91</v>
      </c>
      <c r="D25" s="153"/>
      <c r="E25" s="152" t="s">
        <v>89</v>
      </c>
      <c r="F25" s="156"/>
      <c r="G25" s="156"/>
      <c r="H25" s="153"/>
      <c r="I25" s="76" t="s">
        <v>96</v>
      </c>
      <c r="J25" s="71" t="s">
        <v>90</v>
      </c>
    </row>
    <row r="26" spans="1:10" ht="23.1" customHeight="1" x14ac:dyDescent="0.25">
      <c r="C26" s="154"/>
      <c r="D26" s="155"/>
      <c r="E26" s="154"/>
      <c r="F26" s="157"/>
      <c r="G26" s="157"/>
      <c r="H26" s="155"/>
      <c r="I26" s="99">
        <v>0</v>
      </c>
      <c r="J26" s="72"/>
    </row>
    <row r="27" spans="1:10" ht="23.1" customHeight="1" x14ac:dyDescent="0.25">
      <c r="C27" s="154"/>
      <c r="D27" s="155"/>
      <c r="E27" s="154"/>
      <c r="F27" s="157"/>
      <c r="G27" s="157"/>
      <c r="H27" s="155"/>
      <c r="I27" s="99">
        <v>0</v>
      </c>
      <c r="J27" s="72"/>
    </row>
    <row r="28" spans="1:10" ht="23.1" customHeight="1" x14ac:dyDescent="0.25">
      <c r="C28" s="154"/>
      <c r="D28" s="155"/>
      <c r="E28" s="154"/>
      <c r="F28" s="157"/>
      <c r="G28" s="157"/>
      <c r="H28" s="155"/>
      <c r="I28" s="99">
        <v>0</v>
      </c>
      <c r="J28" s="72"/>
    </row>
    <row r="29" spans="1:10" ht="23.1" customHeight="1" x14ac:dyDescent="0.25">
      <c r="C29" s="154"/>
      <c r="D29" s="155"/>
      <c r="E29" s="154"/>
      <c r="F29" s="157"/>
      <c r="G29" s="157"/>
      <c r="H29" s="155"/>
      <c r="I29" s="99">
        <v>0</v>
      </c>
      <c r="J29" s="72"/>
    </row>
    <row r="30" spans="1:10" ht="23.1" customHeight="1" x14ac:dyDescent="0.25">
      <c r="C30" s="154"/>
      <c r="D30" s="155"/>
      <c r="E30" s="154"/>
      <c r="F30" s="157"/>
      <c r="G30" s="157"/>
      <c r="H30" s="155"/>
      <c r="I30" s="99">
        <v>0</v>
      </c>
      <c r="J30" s="72"/>
    </row>
    <row r="31" spans="1:10" ht="23.1" customHeight="1" x14ac:dyDescent="0.25">
      <c r="C31" s="154"/>
      <c r="D31" s="155"/>
      <c r="E31" s="154"/>
      <c r="F31" s="157"/>
      <c r="G31" s="157"/>
      <c r="H31" s="155"/>
      <c r="I31" s="99">
        <v>0</v>
      </c>
      <c r="J31" s="72"/>
    </row>
    <row r="32" spans="1:10" ht="23.1" customHeight="1" x14ac:dyDescent="0.25">
      <c r="C32" s="154"/>
      <c r="D32" s="155"/>
      <c r="E32" s="154"/>
      <c r="F32" s="157"/>
      <c r="G32" s="157"/>
      <c r="H32" s="155"/>
      <c r="I32" s="99">
        <v>0</v>
      </c>
      <c r="J32" s="72"/>
    </row>
    <row r="33" spans="2:10" ht="23.1" customHeight="1" x14ac:dyDescent="0.25">
      <c r="C33" s="154"/>
      <c r="D33" s="155"/>
      <c r="E33" s="154"/>
      <c r="F33" s="157"/>
      <c r="G33" s="157"/>
      <c r="H33" s="155"/>
      <c r="I33" s="99">
        <v>0</v>
      </c>
      <c r="J33" s="72"/>
    </row>
    <row r="35" spans="2:10" x14ac:dyDescent="0.25">
      <c r="B35" s="98" t="s">
        <v>29</v>
      </c>
      <c r="C35" s="2" t="s">
        <v>100</v>
      </c>
      <c r="I35" s="161"/>
      <c r="J35" s="162"/>
    </row>
    <row r="37" spans="2:10" x14ac:dyDescent="0.25">
      <c r="B37" s="97" t="s">
        <v>30</v>
      </c>
      <c r="C37" s="2" t="s">
        <v>69</v>
      </c>
    </row>
    <row r="38" spans="2:10" ht="48.75" customHeight="1" x14ac:dyDescent="0.25">
      <c r="D38" s="8" t="s">
        <v>148</v>
      </c>
      <c r="E38" s="8"/>
      <c r="G38" s="16" t="s">
        <v>110</v>
      </c>
      <c r="I38" s="143" t="s">
        <v>77</v>
      </c>
      <c r="J38" s="143"/>
    </row>
    <row r="39" spans="2:10" x14ac:dyDescent="0.25">
      <c r="C39" s="42" t="s">
        <v>67</v>
      </c>
      <c r="D39" s="78"/>
      <c r="E39" s="8"/>
      <c r="F39" s="79"/>
      <c r="G39" s="78"/>
      <c r="H39" s="79"/>
      <c r="I39" s="144"/>
      <c r="J39" s="144"/>
    </row>
    <row r="40" spans="2:10" x14ac:dyDescent="0.25">
      <c r="C40" s="42" t="s">
        <v>68</v>
      </c>
      <c r="D40" s="78"/>
      <c r="E40" s="8"/>
      <c r="F40" s="79"/>
      <c r="G40" s="78"/>
      <c r="H40" s="79"/>
      <c r="I40" s="144"/>
      <c r="J40" s="144"/>
    </row>
    <row r="41" spans="2:10" x14ac:dyDescent="0.25">
      <c r="C41" s="42" t="s">
        <v>65</v>
      </c>
      <c r="D41" s="78"/>
      <c r="E41" s="8"/>
      <c r="F41" s="79"/>
      <c r="G41" s="78"/>
      <c r="H41" s="79"/>
      <c r="I41" s="144"/>
      <c r="J41" s="144"/>
    </row>
    <row r="62" spans="5:10" hidden="1" x14ac:dyDescent="0.25"/>
    <row r="63" spans="5:10" hidden="1" x14ac:dyDescent="0.25">
      <c r="E63" t="s">
        <v>55</v>
      </c>
      <c r="I63" t="s">
        <v>16</v>
      </c>
      <c r="J63" t="s">
        <v>92</v>
      </c>
    </row>
    <row r="64" spans="5:10" hidden="1" x14ac:dyDescent="0.25">
      <c r="E64" t="s">
        <v>56</v>
      </c>
      <c r="I64" t="s">
        <v>17</v>
      </c>
      <c r="J64" t="s">
        <v>93</v>
      </c>
    </row>
    <row r="65" spans="5:5" hidden="1" x14ac:dyDescent="0.25">
      <c r="E65" t="s">
        <v>62</v>
      </c>
    </row>
    <row r="66" spans="5:5" hidden="1" x14ac:dyDescent="0.25"/>
  </sheetData>
  <sheetProtection selectLockedCells="1"/>
  <mergeCells count="36">
    <mergeCell ref="I35:J35"/>
    <mergeCell ref="E32:H32"/>
    <mergeCell ref="E33:H33"/>
    <mergeCell ref="E27:H27"/>
    <mergeCell ref="E28:H28"/>
    <mergeCell ref="E29:H29"/>
    <mergeCell ref="E30:H30"/>
    <mergeCell ref="E31:H31"/>
    <mergeCell ref="C33:D33"/>
    <mergeCell ref="C29:D29"/>
    <mergeCell ref="C30:D30"/>
    <mergeCell ref="C31:D31"/>
    <mergeCell ref="C32:D32"/>
    <mergeCell ref="B2:J2"/>
    <mergeCell ref="B3:J3"/>
    <mergeCell ref="B4:J4"/>
    <mergeCell ref="C9:J9"/>
    <mergeCell ref="C22:J22"/>
    <mergeCell ref="C13:J13"/>
    <mergeCell ref="C12:J12"/>
    <mergeCell ref="I38:J38"/>
    <mergeCell ref="I39:J39"/>
    <mergeCell ref="I40:J40"/>
    <mergeCell ref="I41:J41"/>
    <mergeCell ref="C6:H6"/>
    <mergeCell ref="C8:G8"/>
    <mergeCell ref="C7:F7"/>
    <mergeCell ref="G7:J7"/>
    <mergeCell ref="C10:J10"/>
    <mergeCell ref="C24:J24"/>
    <mergeCell ref="C25:D25"/>
    <mergeCell ref="C26:D26"/>
    <mergeCell ref="C27:D27"/>
    <mergeCell ref="C28:D28"/>
    <mergeCell ref="E25:H25"/>
    <mergeCell ref="E26:H26"/>
  </mergeCells>
  <dataValidations count="2">
    <dataValidation type="list" allowBlank="1" showInputMessage="1" sqref="I35 G39:G41 D39:D41" xr:uid="{00000000-0002-0000-0400-000000000000}">
      <formula1>$I$63:$I$64</formula1>
    </dataValidation>
    <dataValidation type="list" allowBlank="1" showInputMessage="1" showErrorMessage="1" sqref="J26:J33" xr:uid="{00000000-0002-0000-0400-000001000000}">
      <formula1>$J$63:$J$64</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3"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M71"/>
  <sheetViews>
    <sheetView showGridLines="0" view="pageBreakPreview" zoomScaleNormal="80" zoomScaleSheetLayoutView="100" workbookViewId="0">
      <selection activeCell="H40" sqref="H40"/>
    </sheetView>
  </sheetViews>
  <sheetFormatPr defaultColWidth="9.140625" defaultRowHeight="15" x14ac:dyDescent="0.25"/>
  <cols>
    <col min="1" max="1" width="4.8554687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style="7" customWidth="1"/>
    <col min="10" max="10" width="29.28515625" customWidth="1"/>
    <col min="11" max="12" width="25.85546875" customWidth="1"/>
    <col min="13" max="13" width="16.7109375" bestFit="1" customWidth="1"/>
    <col min="14" max="14" width="1.140625" customWidth="1"/>
  </cols>
  <sheetData>
    <row r="1" spans="2:13" ht="15" customHeight="1" x14ac:dyDescent="0.25"/>
    <row r="2" spans="2:13" ht="15" customHeight="1" x14ac:dyDescent="0.3">
      <c r="B2" s="172" t="s">
        <v>64</v>
      </c>
      <c r="C2" s="172"/>
      <c r="D2" s="172"/>
      <c r="E2" s="172"/>
      <c r="F2" s="172"/>
      <c r="G2" s="172"/>
      <c r="H2" s="172"/>
      <c r="I2" s="172"/>
      <c r="J2" s="172"/>
      <c r="K2" s="172"/>
      <c r="L2" s="172"/>
      <c r="M2" s="172"/>
    </row>
    <row r="3" spans="2:13" ht="18.75" x14ac:dyDescent="0.25">
      <c r="B3" s="173" t="s">
        <v>153</v>
      </c>
      <c r="C3" s="173"/>
      <c r="D3" s="173"/>
      <c r="E3" s="173"/>
      <c r="F3" s="173"/>
      <c r="G3" s="173"/>
      <c r="H3" s="173"/>
      <c r="I3" s="173"/>
      <c r="J3" s="173"/>
      <c r="K3" s="173"/>
      <c r="L3" s="173"/>
      <c r="M3" s="173"/>
    </row>
    <row r="4" spans="2:13" ht="18.75" x14ac:dyDescent="0.25">
      <c r="B4" s="174" t="s">
        <v>61</v>
      </c>
      <c r="C4" s="135"/>
      <c r="D4" s="135"/>
      <c r="E4" s="135"/>
      <c r="F4" s="135"/>
      <c r="G4" s="135"/>
      <c r="H4" s="135"/>
      <c r="I4" s="135"/>
      <c r="J4" s="135"/>
      <c r="K4" s="135"/>
      <c r="L4" s="135"/>
      <c r="M4" s="135"/>
    </row>
    <row r="5" spans="2:13" ht="42" customHeight="1" x14ac:dyDescent="0.25">
      <c r="B5" s="175" t="s">
        <v>145</v>
      </c>
      <c r="C5" s="176"/>
      <c r="D5" s="176"/>
      <c r="E5" s="176"/>
      <c r="F5" s="176"/>
      <c r="G5" s="176"/>
      <c r="H5" s="176"/>
      <c r="I5" s="176"/>
      <c r="J5" s="176"/>
      <c r="K5" s="176"/>
      <c r="L5" s="176"/>
      <c r="M5" s="176"/>
    </row>
    <row r="6" spans="2:13" ht="63.75" thickBot="1" x14ac:dyDescent="0.3">
      <c r="B6" s="26" t="s">
        <v>35</v>
      </c>
      <c r="C6" s="3" t="s">
        <v>43</v>
      </c>
      <c r="D6" s="3" t="s">
        <v>42</v>
      </c>
      <c r="E6" s="3" t="s">
        <v>78</v>
      </c>
      <c r="F6" s="26" t="s">
        <v>0</v>
      </c>
      <c r="G6" s="27" t="s">
        <v>41</v>
      </c>
      <c r="H6" s="28" t="s">
        <v>154</v>
      </c>
      <c r="I6" s="4" t="s">
        <v>44</v>
      </c>
      <c r="J6" s="28" t="s">
        <v>82</v>
      </c>
      <c r="K6" s="28" t="s">
        <v>121</v>
      </c>
      <c r="L6" s="28" t="s">
        <v>157</v>
      </c>
      <c r="M6" s="26" t="s">
        <v>146</v>
      </c>
    </row>
    <row r="7" spans="2:13" x14ac:dyDescent="0.25">
      <c r="B7" s="17">
        <v>1</v>
      </c>
      <c r="C7" s="80"/>
      <c r="D7" s="80"/>
      <c r="E7" s="80"/>
      <c r="F7" s="18"/>
      <c r="G7" s="18"/>
      <c r="H7" s="19"/>
      <c r="I7" s="18"/>
      <c r="J7" s="81"/>
      <c r="K7" s="18"/>
      <c r="L7" s="18"/>
      <c r="M7" s="20">
        <v>0</v>
      </c>
    </row>
    <row r="8" spans="2:13" x14ac:dyDescent="0.25">
      <c r="B8" s="10">
        <v>2</v>
      </c>
      <c r="C8" s="85"/>
      <c r="D8" s="85"/>
      <c r="E8" s="85"/>
      <c r="F8" s="13"/>
      <c r="G8" s="13"/>
      <c r="H8" s="14"/>
      <c r="I8" s="13"/>
      <c r="J8" s="82"/>
      <c r="K8" s="18"/>
      <c r="L8" s="18"/>
      <c r="M8" s="15">
        <v>0</v>
      </c>
    </row>
    <row r="9" spans="2:13" x14ac:dyDescent="0.25">
      <c r="B9" s="10">
        <v>3</v>
      </c>
      <c r="C9" s="85"/>
      <c r="D9" s="85"/>
      <c r="E9" s="85"/>
      <c r="F9" s="13"/>
      <c r="G9" s="13"/>
      <c r="H9" s="14"/>
      <c r="I9" s="13"/>
      <c r="J9" s="82"/>
      <c r="K9" s="18"/>
      <c r="L9" s="18"/>
      <c r="M9" s="15">
        <v>0</v>
      </c>
    </row>
    <row r="10" spans="2:13" x14ac:dyDescent="0.25">
      <c r="B10" s="10">
        <v>4</v>
      </c>
      <c r="C10" s="85"/>
      <c r="D10" s="85"/>
      <c r="E10" s="85"/>
      <c r="F10" s="13"/>
      <c r="G10" s="13"/>
      <c r="H10" s="14"/>
      <c r="I10" s="13"/>
      <c r="J10" s="82"/>
      <c r="K10" s="18"/>
      <c r="L10" s="18"/>
      <c r="M10" s="15">
        <v>0</v>
      </c>
    </row>
    <row r="11" spans="2:13" x14ac:dyDescent="0.25">
      <c r="B11" s="10">
        <v>5</v>
      </c>
      <c r="C11" s="85"/>
      <c r="D11" s="85"/>
      <c r="E11" s="85"/>
      <c r="F11" s="13"/>
      <c r="G11" s="13"/>
      <c r="H11" s="14"/>
      <c r="I11" s="13"/>
      <c r="J11" s="82"/>
      <c r="K11" s="18"/>
      <c r="L11" s="18"/>
      <c r="M11" s="15">
        <v>0</v>
      </c>
    </row>
    <row r="12" spans="2:13" x14ac:dyDescent="0.25">
      <c r="B12" s="10">
        <v>6</v>
      </c>
      <c r="C12" s="85"/>
      <c r="D12" s="85"/>
      <c r="E12" s="85"/>
      <c r="F12" s="13"/>
      <c r="G12" s="13"/>
      <c r="H12" s="14"/>
      <c r="I12" s="13"/>
      <c r="J12" s="82"/>
      <c r="K12" s="18"/>
      <c r="L12" s="18"/>
      <c r="M12" s="15">
        <v>0</v>
      </c>
    </row>
    <row r="13" spans="2:13" x14ac:dyDescent="0.25">
      <c r="B13" s="10">
        <v>7</v>
      </c>
      <c r="C13" s="85"/>
      <c r="D13" s="85"/>
      <c r="E13" s="85"/>
      <c r="F13" s="13"/>
      <c r="G13" s="13"/>
      <c r="H13" s="14"/>
      <c r="I13" s="13"/>
      <c r="J13" s="82"/>
      <c r="K13" s="18"/>
      <c r="L13" s="18"/>
      <c r="M13" s="15">
        <v>0</v>
      </c>
    </row>
    <row r="14" spans="2:13" x14ac:dyDescent="0.25">
      <c r="B14" s="10">
        <v>8</v>
      </c>
      <c r="C14" s="85"/>
      <c r="D14" s="85"/>
      <c r="E14" s="85"/>
      <c r="F14" s="13"/>
      <c r="G14" s="13"/>
      <c r="H14" s="14"/>
      <c r="I14" s="13"/>
      <c r="J14" s="82"/>
      <c r="K14" s="18"/>
      <c r="L14" s="18"/>
      <c r="M14" s="15">
        <v>0</v>
      </c>
    </row>
    <row r="15" spans="2:13" x14ac:dyDescent="0.25">
      <c r="B15" s="10">
        <v>9</v>
      </c>
      <c r="C15" s="85"/>
      <c r="D15" s="85"/>
      <c r="E15" s="85"/>
      <c r="F15" s="13"/>
      <c r="G15" s="13"/>
      <c r="H15" s="14"/>
      <c r="I15" s="13"/>
      <c r="J15" s="82"/>
      <c r="K15" s="18"/>
      <c r="L15" s="18"/>
      <c r="M15" s="15">
        <v>0</v>
      </c>
    </row>
    <row r="16" spans="2:13" x14ac:dyDescent="0.25">
      <c r="B16" s="10">
        <v>10</v>
      </c>
      <c r="C16" s="85"/>
      <c r="D16" s="85"/>
      <c r="E16" s="85"/>
      <c r="F16" s="13"/>
      <c r="G16" s="13"/>
      <c r="H16" s="14"/>
      <c r="I16" s="13"/>
      <c r="J16" s="82"/>
      <c r="K16" s="18"/>
      <c r="L16" s="18"/>
      <c r="M16" s="15">
        <v>0</v>
      </c>
    </row>
    <row r="17" spans="2:13" x14ac:dyDescent="0.25">
      <c r="B17" s="10">
        <v>11</v>
      </c>
      <c r="C17" s="85"/>
      <c r="D17" s="85"/>
      <c r="E17" s="85"/>
      <c r="F17" s="13"/>
      <c r="G17" s="13"/>
      <c r="H17" s="14"/>
      <c r="I17" s="13"/>
      <c r="J17" s="82"/>
      <c r="K17" s="18"/>
      <c r="L17" s="18"/>
      <c r="M17" s="15">
        <v>0</v>
      </c>
    </row>
    <row r="18" spans="2:13" x14ac:dyDescent="0.25">
      <c r="B18" s="10">
        <v>12</v>
      </c>
      <c r="C18" s="85"/>
      <c r="D18" s="85"/>
      <c r="E18" s="85"/>
      <c r="F18" s="13"/>
      <c r="G18" s="13"/>
      <c r="H18" s="14"/>
      <c r="I18" s="13"/>
      <c r="J18" s="82"/>
      <c r="K18" s="18"/>
      <c r="L18" s="18"/>
      <c r="M18" s="15">
        <v>0</v>
      </c>
    </row>
    <row r="19" spans="2:13" x14ac:dyDescent="0.25">
      <c r="B19" s="10">
        <v>13</v>
      </c>
      <c r="C19" s="85"/>
      <c r="D19" s="85"/>
      <c r="E19" s="85"/>
      <c r="F19" s="13"/>
      <c r="G19" s="13"/>
      <c r="H19" s="14"/>
      <c r="I19" s="13"/>
      <c r="J19" s="82"/>
      <c r="K19" s="18"/>
      <c r="L19" s="18"/>
      <c r="M19" s="15">
        <v>0</v>
      </c>
    </row>
    <row r="20" spans="2:13" x14ac:dyDescent="0.25">
      <c r="B20" s="10">
        <v>14</v>
      </c>
      <c r="C20" s="85"/>
      <c r="D20" s="85"/>
      <c r="E20" s="85"/>
      <c r="F20" s="13"/>
      <c r="G20" s="13"/>
      <c r="H20" s="14"/>
      <c r="I20" s="13"/>
      <c r="J20" s="82"/>
      <c r="K20" s="18"/>
      <c r="L20" s="18"/>
      <c r="M20" s="15">
        <v>0</v>
      </c>
    </row>
    <row r="21" spans="2:13" x14ac:dyDescent="0.25">
      <c r="B21" s="10">
        <v>15</v>
      </c>
      <c r="C21" s="85"/>
      <c r="D21" s="85"/>
      <c r="E21" s="85"/>
      <c r="F21" s="13"/>
      <c r="G21" s="13"/>
      <c r="H21" s="14"/>
      <c r="I21" s="13"/>
      <c r="J21" s="82"/>
      <c r="K21" s="18"/>
      <c r="L21" s="18"/>
      <c r="M21" s="15">
        <v>0</v>
      </c>
    </row>
    <row r="22" spans="2:13" x14ac:dyDescent="0.25">
      <c r="B22" s="10">
        <v>16</v>
      </c>
      <c r="C22" s="85"/>
      <c r="D22" s="85"/>
      <c r="E22" s="85"/>
      <c r="F22" s="13"/>
      <c r="G22" s="13"/>
      <c r="H22" s="14"/>
      <c r="I22" s="13"/>
      <c r="J22" s="82"/>
      <c r="K22" s="18"/>
      <c r="L22" s="18"/>
      <c r="M22" s="15">
        <v>0</v>
      </c>
    </row>
    <row r="23" spans="2:13" x14ac:dyDescent="0.25">
      <c r="B23" s="10">
        <v>17</v>
      </c>
      <c r="C23" s="85"/>
      <c r="D23" s="85"/>
      <c r="E23" s="85"/>
      <c r="F23" s="13"/>
      <c r="G23" s="13"/>
      <c r="H23" s="14"/>
      <c r="I23" s="13"/>
      <c r="J23" s="82"/>
      <c r="K23" s="18"/>
      <c r="L23" s="18"/>
      <c r="M23" s="15">
        <v>0</v>
      </c>
    </row>
    <row r="24" spans="2:13" x14ac:dyDescent="0.25">
      <c r="B24" s="10">
        <v>18</v>
      </c>
      <c r="C24" s="85"/>
      <c r="D24" s="85"/>
      <c r="E24" s="85"/>
      <c r="F24" s="13"/>
      <c r="G24" s="13"/>
      <c r="H24" s="14"/>
      <c r="I24" s="13"/>
      <c r="J24" s="82"/>
      <c r="K24" s="18"/>
      <c r="L24" s="18"/>
      <c r="M24" s="15">
        <v>0</v>
      </c>
    </row>
    <row r="25" spans="2:13" x14ac:dyDescent="0.25">
      <c r="B25" s="10">
        <v>19</v>
      </c>
      <c r="C25" s="85"/>
      <c r="D25" s="85"/>
      <c r="E25" s="85"/>
      <c r="F25" s="13"/>
      <c r="G25" s="13"/>
      <c r="H25" s="14"/>
      <c r="I25" s="13"/>
      <c r="J25" s="82"/>
      <c r="K25" s="18"/>
      <c r="L25" s="18"/>
      <c r="M25" s="15">
        <v>0</v>
      </c>
    </row>
    <row r="26" spans="2:13" x14ac:dyDescent="0.25">
      <c r="B26" s="10">
        <v>20</v>
      </c>
      <c r="C26" s="85"/>
      <c r="D26" s="85"/>
      <c r="E26" s="85"/>
      <c r="F26" s="13"/>
      <c r="G26" s="13"/>
      <c r="H26" s="14"/>
      <c r="I26" s="13"/>
      <c r="J26" s="82"/>
      <c r="K26" s="18"/>
      <c r="L26" s="18"/>
      <c r="M26" s="15">
        <v>0</v>
      </c>
    </row>
    <row r="27" spans="2:13" x14ac:dyDescent="0.25">
      <c r="B27" s="10">
        <v>21</v>
      </c>
      <c r="C27" s="85"/>
      <c r="D27" s="85"/>
      <c r="E27" s="85"/>
      <c r="F27" s="13"/>
      <c r="G27" s="13"/>
      <c r="H27" s="14"/>
      <c r="I27" s="13"/>
      <c r="J27" s="82"/>
      <c r="K27" s="18"/>
      <c r="L27" s="18"/>
      <c r="M27" s="15">
        <v>0</v>
      </c>
    </row>
    <row r="28" spans="2:13" x14ac:dyDescent="0.25">
      <c r="B28" s="10">
        <v>22</v>
      </c>
      <c r="C28" s="85"/>
      <c r="D28" s="85"/>
      <c r="E28" s="85"/>
      <c r="F28" s="13"/>
      <c r="G28" s="13"/>
      <c r="H28" s="14"/>
      <c r="I28" s="13"/>
      <c r="J28" s="82"/>
      <c r="K28" s="18"/>
      <c r="L28" s="18"/>
      <c r="M28" s="15">
        <v>0</v>
      </c>
    </row>
    <row r="29" spans="2:13" x14ac:dyDescent="0.25">
      <c r="B29" s="10">
        <v>23</v>
      </c>
      <c r="C29" s="85"/>
      <c r="D29" s="85"/>
      <c r="E29" s="85"/>
      <c r="F29" s="13"/>
      <c r="G29" s="13"/>
      <c r="H29" s="14"/>
      <c r="I29" s="13"/>
      <c r="J29" s="82"/>
      <c r="K29" s="18"/>
      <c r="L29" s="18"/>
      <c r="M29" s="15">
        <v>0</v>
      </c>
    </row>
    <row r="30" spans="2:13" x14ac:dyDescent="0.25">
      <c r="B30" s="10">
        <v>24</v>
      </c>
      <c r="C30" s="85"/>
      <c r="D30" s="85"/>
      <c r="E30" s="85"/>
      <c r="F30" s="13"/>
      <c r="G30" s="13"/>
      <c r="H30" s="14"/>
      <c r="I30" s="13"/>
      <c r="J30" s="82"/>
      <c r="K30" s="18"/>
      <c r="L30" s="18"/>
      <c r="M30" s="15">
        <v>0</v>
      </c>
    </row>
    <row r="31" spans="2:13" ht="15.75" thickBot="1" x14ac:dyDescent="0.3">
      <c r="B31" s="22">
        <v>25</v>
      </c>
      <c r="C31" s="83"/>
      <c r="D31" s="83"/>
      <c r="E31" s="83"/>
      <c r="F31" s="23"/>
      <c r="G31" s="23"/>
      <c r="H31" s="24"/>
      <c r="I31" s="23"/>
      <c r="J31" s="84"/>
      <c r="K31" s="23"/>
      <c r="L31" s="23"/>
      <c r="M31" s="25">
        <v>0</v>
      </c>
    </row>
    <row r="32" spans="2:13" x14ac:dyDescent="0.25">
      <c r="C32" s="177"/>
      <c r="D32" s="177"/>
      <c r="E32" s="75" t="e">
        <f>E33/(E33+E34)</f>
        <v>#DIV/0!</v>
      </c>
      <c r="J32" s="8" t="s">
        <v>23</v>
      </c>
      <c r="K32" s="8"/>
      <c r="L32" s="8"/>
      <c r="M32" s="21">
        <f>SUM(M7:M31)</f>
        <v>0</v>
      </c>
    </row>
    <row r="33" spans="2:13" x14ac:dyDescent="0.25">
      <c r="C33" s="60" t="s">
        <v>88</v>
      </c>
      <c r="D33" s="59" t="s">
        <v>85</v>
      </c>
      <c r="E33" s="73">
        <f>SUMIF(E7:E31,"*Capital*",M7:M31)</f>
        <v>0</v>
      </c>
      <c r="G33" s="59"/>
      <c r="H33" s="59"/>
      <c r="I33" s="86"/>
      <c r="J33" s="63" t="s">
        <v>33</v>
      </c>
      <c r="K33" s="63"/>
      <c r="L33" s="63"/>
      <c r="M33" s="64" t="b">
        <f>ROUND(M32,0.05)=ROUND('All Table 1 RevExpend'!E17,0.05)</f>
        <v>1</v>
      </c>
    </row>
    <row r="34" spans="2:13" ht="15" customHeight="1" x14ac:dyDescent="0.25">
      <c r="C34" s="60" t="s">
        <v>86</v>
      </c>
      <c r="D34" s="59" t="s">
        <v>87</v>
      </c>
      <c r="E34" s="74">
        <f>SUMIF(E6:E30,"*Administrative*",M6:M30)</f>
        <v>0</v>
      </c>
      <c r="G34" s="59"/>
      <c r="H34" s="59"/>
      <c r="I34" s="86"/>
      <c r="J34" s="59"/>
      <c r="K34" s="59"/>
      <c r="L34" s="59"/>
      <c r="M34" s="59"/>
    </row>
    <row r="35" spans="2:13" ht="15.75" customHeight="1" x14ac:dyDescent="0.25">
      <c r="C35" s="60"/>
      <c r="D35" s="59"/>
      <c r="E35" s="61"/>
      <c r="G35" s="59"/>
      <c r="H35" s="59"/>
      <c r="I35" s="86"/>
      <c r="J35" s="59"/>
      <c r="K35" s="59"/>
      <c r="L35" s="59"/>
      <c r="M35" s="59"/>
    </row>
    <row r="36" spans="2:13" ht="14.25" customHeight="1" x14ac:dyDescent="0.25">
      <c r="B36" s="65"/>
      <c r="C36" s="178" t="s">
        <v>156</v>
      </c>
      <c r="D36" s="178"/>
      <c r="E36" s="178"/>
      <c r="F36" s="178"/>
      <c r="I36"/>
    </row>
    <row r="37" spans="2:13" ht="15" customHeight="1" x14ac:dyDescent="0.25">
      <c r="C37" s="179"/>
      <c r="D37" s="179"/>
      <c r="E37" s="179"/>
      <c r="F37" s="179"/>
      <c r="I37"/>
    </row>
    <row r="38" spans="2:13" x14ac:dyDescent="0.25">
      <c r="C38" s="163"/>
      <c r="D38" s="164"/>
      <c r="E38" s="164"/>
      <c r="F38" s="165"/>
      <c r="I38"/>
    </row>
    <row r="39" spans="2:13" ht="15" customHeight="1" x14ac:dyDescent="0.25">
      <c r="C39" s="166"/>
      <c r="D39" s="189"/>
      <c r="E39" s="189"/>
      <c r="F39" s="167"/>
      <c r="I39"/>
    </row>
    <row r="40" spans="2:13" x14ac:dyDescent="0.25">
      <c r="C40" s="166"/>
      <c r="D40" s="189"/>
      <c r="E40" s="189"/>
      <c r="F40" s="167"/>
      <c r="I40"/>
    </row>
    <row r="41" spans="2:13" x14ac:dyDescent="0.25">
      <c r="C41" s="166"/>
      <c r="D41" s="189"/>
      <c r="E41" s="189"/>
      <c r="F41" s="167"/>
      <c r="I41"/>
    </row>
    <row r="42" spans="2:13" x14ac:dyDescent="0.25">
      <c r="C42" s="168"/>
      <c r="D42" s="169"/>
      <c r="E42" s="169"/>
      <c r="F42" s="170"/>
      <c r="I42"/>
    </row>
    <row r="43" spans="2:13" x14ac:dyDescent="0.25">
      <c r="C43" s="77"/>
      <c r="D43" s="77"/>
      <c r="E43" s="77"/>
      <c r="I43"/>
    </row>
    <row r="44" spans="2:13" x14ac:dyDescent="0.25">
      <c r="C44" s="77"/>
      <c r="D44" s="77"/>
      <c r="E44" s="77"/>
      <c r="I44"/>
    </row>
    <row r="45" spans="2:13" x14ac:dyDescent="0.25">
      <c r="I45"/>
    </row>
    <row r="46" spans="2:13" x14ac:dyDescent="0.25">
      <c r="G46" s="59"/>
      <c r="H46" s="59"/>
      <c r="I46" s="86"/>
      <c r="J46" s="59"/>
      <c r="K46" s="59"/>
      <c r="L46" s="59"/>
      <c r="M46" s="59"/>
    </row>
    <row r="47" spans="2:13" x14ac:dyDescent="0.25">
      <c r="C47" s="62"/>
      <c r="D47" s="62"/>
      <c r="E47" s="62"/>
    </row>
    <row r="48" spans="2:13" ht="15" customHeight="1" x14ac:dyDescent="0.25">
      <c r="C48" s="62"/>
      <c r="D48" s="62"/>
      <c r="E48" s="62"/>
    </row>
    <row r="49" spans="2:12" ht="15" customHeight="1" x14ac:dyDescent="0.25">
      <c r="C49" s="62"/>
      <c r="D49" s="62"/>
      <c r="E49" s="62"/>
      <c r="H49" s="2"/>
    </row>
    <row r="50" spans="2:12" x14ac:dyDescent="0.25">
      <c r="C50" s="62"/>
      <c r="D50" s="62"/>
      <c r="E50" s="62"/>
      <c r="I50" s="16"/>
    </row>
    <row r="51" spans="2:12" ht="15" customHeight="1" x14ac:dyDescent="0.25">
      <c r="B51" s="2"/>
      <c r="C51" s="2" t="s">
        <v>24</v>
      </c>
      <c r="D51" s="2" t="s">
        <v>31</v>
      </c>
      <c r="E51" s="2" t="s">
        <v>74</v>
      </c>
      <c r="I51" s="16" t="s">
        <v>34</v>
      </c>
      <c r="K51" s="2" t="s">
        <v>119</v>
      </c>
      <c r="L51" s="2" t="s">
        <v>119</v>
      </c>
    </row>
    <row r="52" spans="2:12" ht="15" customHeight="1" x14ac:dyDescent="0.25">
      <c r="B52" s="9"/>
      <c r="C52" s="11" t="s">
        <v>99</v>
      </c>
      <c r="D52" s="11" t="s">
        <v>12</v>
      </c>
      <c r="E52" s="11" t="s">
        <v>75</v>
      </c>
      <c r="F52" s="9"/>
      <c r="I52" s="87" t="s">
        <v>1</v>
      </c>
      <c r="K52" s="12" t="s">
        <v>116</v>
      </c>
      <c r="L52" s="12" t="s">
        <v>151</v>
      </c>
    </row>
    <row r="53" spans="2:12" ht="15" customHeight="1" x14ac:dyDescent="0.25">
      <c r="B53" s="9"/>
      <c r="C53" s="11" t="s">
        <v>2</v>
      </c>
      <c r="D53" s="11" t="s">
        <v>113</v>
      </c>
      <c r="E53" s="11" t="s">
        <v>76</v>
      </c>
      <c r="F53" s="9"/>
      <c r="I53" s="87" t="s">
        <v>3</v>
      </c>
      <c r="K53" s="12" t="s">
        <v>117</v>
      </c>
      <c r="L53" s="12" t="s">
        <v>155</v>
      </c>
    </row>
    <row r="54" spans="2:12" ht="15" customHeight="1" x14ac:dyDescent="0.25">
      <c r="B54" s="9"/>
      <c r="C54" s="11" t="s">
        <v>20</v>
      </c>
      <c r="D54" s="11" t="s">
        <v>18</v>
      </c>
      <c r="E54" s="11"/>
      <c r="F54" s="9"/>
      <c r="I54" s="87" t="s">
        <v>5</v>
      </c>
      <c r="K54" s="12" t="s">
        <v>118</v>
      </c>
      <c r="L54" s="12" t="s">
        <v>152</v>
      </c>
    </row>
    <row r="55" spans="2:12" ht="15" customHeight="1" x14ac:dyDescent="0.25">
      <c r="B55" s="9"/>
      <c r="C55" s="11" t="s">
        <v>21</v>
      </c>
      <c r="D55" s="11" t="s">
        <v>11</v>
      </c>
      <c r="E55" s="11"/>
      <c r="F55" s="9"/>
      <c r="I55" s="87" t="s">
        <v>7</v>
      </c>
    </row>
    <row r="56" spans="2:12" ht="36.75" x14ac:dyDescent="0.25">
      <c r="B56" s="9"/>
      <c r="C56" s="11" t="s">
        <v>22</v>
      </c>
      <c r="D56" s="11" t="s">
        <v>111</v>
      </c>
      <c r="E56" s="11"/>
      <c r="F56" s="9"/>
      <c r="I56" s="87" t="s">
        <v>38</v>
      </c>
    </row>
    <row r="57" spans="2:12" ht="36.75" x14ac:dyDescent="0.25">
      <c r="B57" s="9"/>
      <c r="C57" s="11" t="s">
        <v>4</v>
      </c>
      <c r="D57" s="11" t="s">
        <v>114</v>
      </c>
      <c r="E57" s="11"/>
      <c r="F57" s="9"/>
      <c r="I57" s="87" t="s">
        <v>39</v>
      </c>
    </row>
    <row r="58" spans="2:12" ht="24.75" x14ac:dyDescent="0.25">
      <c r="B58" s="9"/>
      <c r="C58" s="11" t="s">
        <v>6</v>
      </c>
      <c r="D58" s="11" t="s">
        <v>112</v>
      </c>
      <c r="E58" s="11"/>
      <c r="F58" s="9"/>
      <c r="I58" s="87" t="s">
        <v>40</v>
      </c>
    </row>
    <row r="59" spans="2:12" x14ac:dyDescent="0.25">
      <c r="B59" s="9"/>
      <c r="C59" s="11" t="s">
        <v>97</v>
      </c>
      <c r="D59" s="11" t="s">
        <v>13</v>
      </c>
      <c r="E59" s="11"/>
      <c r="F59" s="9"/>
      <c r="I59" s="87" t="s">
        <v>9</v>
      </c>
    </row>
    <row r="60" spans="2:12" x14ac:dyDescent="0.25">
      <c r="B60" s="9"/>
      <c r="C60" s="11" t="s">
        <v>8</v>
      </c>
      <c r="D60" s="11" t="s">
        <v>65</v>
      </c>
      <c r="E60" s="11"/>
      <c r="F60" s="9"/>
      <c r="I60" s="87" t="s">
        <v>14</v>
      </c>
    </row>
    <row r="61" spans="2:12" x14ac:dyDescent="0.25">
      <c r="B61" s="9"/>
      <c r="C61" s="9"/>
      <c r="D61" s="11" t="s">
        <v>14</v>
      </c>
      <c r="E61" s="11"/>
      <c r="F61" s="9"/>
      <c r="I61" s="87" t="s">
        <v>36</v>
      </c>
    </row>
    <row r="62" spans="2:12" ht="24.75" x14ac:dyDescent="0.25">
      <c r="B62" s="9"/>
      <c r="C62" s="9"/>
      <c r="D62" s="11" t="s">
        <v>10</v>
      </c>
      <c r="E62" s="11"/>
      <c r="F62" s="9"/>
      <c r="I62" s="87" t="s">
        <v>37</v>
      </c>
    </row>
    <row r="63" spans="2:12" x14ac:dyDescent="0.25">
      <c r="B63" s="9"/>
      <c r="C63" s="9"/>
      <c r="D63" s="11" t="s">
        <v>66</v>
      </c>
      <c r="E63" s="11"/>
      <c r="F63" s="9"/>
      <c r="I63" s="87" t="s">
        <v>98</v>
      </c>
    </row>
    <row r="64" spans="2:12" x14ac:dyDescent="0.25">
      <c r="B64" s="9"/>
      <c r="C64" s="9"/>
      <c r="D64" s="11" t="s">
        <v>32</v>
      </c>
      <c r="E64" s="11"/>
      <c r="F64" s="9"/>
    </row>
    <row r="65" spans="2:13" x14ac:dyDescent="0.25">
      <c r="B65" s="9"/>
      <c r="C65" s="9"/>
      <c r="D65" s="11" t="s">
        <v>15</v>
      </c>
      <c r="E65" s="11"/>
      <c r="F65" s="9"/>
    </row>
    <row r="66" spans="2:13" x14ac:dyDescent="0.25">
      <c r="B66" s="9"/>
      <c r="C66" s="9"/>
      <c r="D66" s="9" t="s">
        <v>8</v>
      </c>
      <c r="E66" s="9"/>
      <c r="F66" s="9"/>
    </row>
    <row r="67" spans="2:13" x14ac:dyDescent="0.25">
      <c r="B67" s="9"/>
      <c r="C67" s="9"/>
      <c r="D67" s="9"/>
      <c r="E67" s="9"/>
      <c r="F67" s="9"/>
      <c r="H67" s="171"/>
      <c r="I67" s="171"/>
      <c r="J67" s="171"/>
      <c r="K67" s="171"/>
      <c r="L67" s="171"/>
      <c r="M67" s="171"/>
    </row>
    <row r="68" spans="2:13" x14ac:dyDescent="0.25">
      <c r="H68" s="171"/>
      <c r="I68" s="171"/>
      <c r="J68" s="171"/>
      <c r="K68" s="171"/>
      <c r="L68" s="171"/>
      <c r="M68" s="171"/>
    </row>
    <row r="69" spans="2:13" x14ac:dyDescent="0.25">
      <c r="H69" s="171"/>
      <c r="I69" s="171"/>
      <c r="J69" s="171"/>
      <c r="K69" s="171"/>
      <c r="L69" s="171"/>
      <c r="M69" s="171"/>
    </row>
    <row r="70" spans="2:13" x14ac:dyDescent="0.25">
      <c r="H70" s="171"/>
      <c r="I70" s="171"/>
      <c r="J70" s="171"/>
      <c r="K70" s="171"/>
      <c r="L70" s="171"/>
      <c r="M70" s="171"/>
    </row>
    <row r="71" spans="2:13" x14ac:dyDescent="0.25">
      <c r="H71" s="171"/>
      <c r="I71" s="171"/>
      <c r="J71" s="171"/>
      <c r="K71" s="171"/>
      <c r="L71" s="171"/>
      <c r="M71" s="171"/>
    </row>
  </sheetData>
  <mergeCells count="8">
    <mergeCell ref="C38:F42"/>
    <mergeCell ref="H67:M71"/>
    <mergeCell ref="B2:M2"/>
    <mergeCell ref="B3:M3"/>
    <mergeCell ref="B4:M4"/>
    <mergeCell ref="B5:M5"/>
    <mergeCell ref="C32:D32"/>
    <mergeCell ref="C36:F37"/>
  </mergeCells>
  <conditionalFormatting sqref="M33">
    <cfRule type="containsText" dxfId="5" priority="10" operator="containsText" text="false">
      <formula>NOT(ISERROR(SEARCH("false",M33)))</formula>
    </cfRule>
    <cfRule type="containsText" dxfId="4" priority="11" operator="containsText" text="true">
      <formula>NOT(ISERROR(SEARCH("true",M33)))</formula>
    </cfRule>
    <cfRule type="containsText" dxfId="3" priority="14" operator="containsText" text="False">
      <formula>NOT(ISERROR(SEARCH("False",M33)))</formula>
    </cfRule>
    <cfRule type="containsText" dxfId="2" priority="15" operator="containsText" text="true">
      <formula>NOT(ISERROR(SEARCH("true",M33)))</formula>
    </cfRule>
    <cfRule type="containsText" dxfId="1" priority="16" operator="containsText" text="true">
      <formula>NOT(ISERROR(SEARCH("true",M33)))</formula>
    </cfRule>
    <cfRule type="containsText" dxfId="0" priority="17" operator="containsText" text="FALSE">
      <formula>NOT(ISERROR(SEARCH("FALSE",M33)))</formula>
    </cfRule>
  </conditionalFormatting>
  <dataValidations count="6">
    <dataValidation type="list" allowBlank="1" showInputMessage="1" showErrorMessage="1" sqref="I7:I31" xr:uid="{00000000-0002-0000-0500-000000000000}">
      <formula1>$I$52:$I$63</formula1>
    </dataValidation>
    <dataValidation type="list" allowBlank="1" showInputMessage="1" showErrorMessage="1" sqref="C7:C31" xr:uid="{00000000-0002-0000-0500-000001000000}">
      <formula1>$C$52:$C$60</formula1>
    </dataValidation>
    <dataValidation type="list" allowBlank="1" showInputMessage="1" showErrorMessage="1" sqref="D7:D31" xr:uid="{00000000-0002-0000-0500-000003000000}">
      <formula1>$D$52:$D$66</formula1>
    </dataValidation>
    <dataValidation type="list" allowBlank="1" showInputMessage="1" showErrorMessage="1" sqref="E7:E31" xr:uid="{00000000-0002-0000-0500-000004000000}">
      <formula1>$E$52:$E$53</formula1>
    </dataValidation>
    <dataValidation type="list" allowBlank="1" showInputMessage="1" showErrorMessage="1" sqref="K7:K31" xr:uid="{A2E414F6-681D-4D89-B029-710F82BCA103}">
      <formula1>$K$52:$K$54</formula1>
    </dataValidation>
    <dataValidation type="list" allowBlank="1" showInputMessage="1" showErrorMessage="1" sqref="L7:L31" xr:uid="{265D6D1C-354A-4516-99D5-A0126B9FB4E3}">
      <formula1>$L$52:$L$54</formula1>
    </dataValidation>
  </dataValidations>
  <printOptions horizontalCentered="1"/>
  <pageMargins left="0.2" right="0.2" top="0.5" bottom="0.25" header="0.3" footer="0.3"/>
  <pageSetup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Cover-Contact</vt:lpstr>
      <vt:lpstr>All Table 1 RevExpend</vt:lpstr>
      <vt:lpstr>LSR Report</vt:lpstr>
      <vt:lpstr>LSR Table 2 Expenditures</vt:lpstr>
      <vt:lpstr>'All Table 1 RevExpend'!Print_Area</vt:lpstr>
      <vt:lpstr>'Cover-Contact'!Print_Area</vt:lpstr>
      <vt:lpstr>'LSR Report'!Print_Area</vt:lpstr>
      <vt:lpstr>'LSR Table 2 Expenditures'!Print_Area</vt:lpstr>
      <vt:lpstr>'Cover-Contact'!Print_Titles</vt:lpstr>
      <vt:lpstr>'LSR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2024-09-03T19:26:04Z</cp:lastPrinted>
  <dcterms:created xsi:type="dcterms:W3CDTF">2010-08-06T23:41:42Z</dcterms:created>
  <dcterms:modified xsi:type="dcterms:W3CDTF">2024-09-03T19:27:14Z</dcterms:modified>
</cp:coreProperties>
</file>